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5480" windowHeight="11640" activeTab="0"/>
  </bookViews>
  <sheets>
    <sheet name="Summary" sheetId="1" r:id="rId1"/>
    <sheet name="Expenditure Schedule" sheetId="2" r:id="rId2"/>
    <sheet name="Congregate Expenditure" sheetId="3" r:id="rId3"/>
    <sheet name="HDM Expenditures" sheetId="4" r:id="rId4"/>
  </sheets>
  <definedNames>
    <definedName name="MATCHTOTCM">'Congregate Expenditure'!$F$79</definedName>
    <definedName name="MATCHTOTHDM">'HDM Expenditures'!$F$79</definedName>
    <definedName name="_xlnm.Print_Area" localSheetId="2">'Congregate Expenditure'!$A$1:$M$59</definedName>
    <definedName name="_xlnm.Print_Area" localSheetId="3">'HDM Expenditures'!$A$1:$M$58</definedName>
    <definedName name="_xlnm.Print_Area" localSheetId="0">'Summary'!$A:$L</definedName>
  </definedNames>
  <calcPr fullCalcOnLoad="1"/>
</workbook>
</file>

<file path=xl/comments3.xml><?xml version="1.0" encoding="utf-8"?>
<comments xmlns="http://schemas.openxmlformats.org/spreadsheetml/2006/main">
  <authors>
    <author> AAA 1B</author>
  </authors>
  <commentList>
    <comment ref="A60" authorId="0">
      <text>
        <r>
          <rPr>
            <b/>
            <sz val="8"/>
            <rFont val="Tahoma"/>
            <family val="2"/>
          </rPr>
          <t>Matching funds are required as directed on your award letter. See the RFP budget instructions for more information.</t>
        </r>
      </text>
    </comment>
  </commentList>
</comments>
</file>

<file path=xl/comments4.xml><?xml version="1.0" encoding="utf-8"?>
<comments xmlns="http://schemas.openxmlformats.org/spreadsheetml/2006/main">
  <authors>
    <author> AAA 1B</author>
  </authors>
  <commentList>
    <comment ref="A60" authorId="0">
      <text>
        <r>
          <rPr>
            <b/>
            <sz val="8"/>
            <rFont val="Tahoma"/>
            <family val="2"/>
          </rPr>
          <t>Matching funds are required as directed on your award letter. See the RFP budget instructions for more information.</t>
        </r>
      </text>
    </comment>
  </commentList>
</comments>
</file>

<file path=xl/sharedStrings.xml><?xml version="1.0" encoding="utf-8"?>
<sst xmlns="http://schemas.openxmlformats.org/spreadsheetml/2006/main" count="212" uniqueCount="119">
  <si>
    <t>Contractor</t>
  </si>
  <si>
    <t/>
  </si>
  <si>
    <t>1. RAW FOOD</t>
  </si>
  <si>
    <t>CONGREGATE MEALS</t>
  </si>
  <si>
    <t>HOME DELIVERED MEALS</t>
  </si>
  <si>
    <t>Production Facility</t>
  </si>
  <si>
    <t>Meal Type</t>
  </si>
  <si>
    <t>Units</t>
  </si>
  <si>
    <t>Cost</t>
  </si>
  <si>
    <t>Total</t>
  </si>
  <si>
    <t>2. PURCHASED MEALS</t>
  </si>
  <si>
    <t>Provider</t>
  </si>
  <si>
    <t>3. NUTRITION SUPPLEMENT</t>
  </si>
  <si>
    <t>Enter Type and # of Cases</t>
  </si>
  <si>
    <t>Case Cost</t>
  </si>
  <si>
    <t>I. GENERAL INFORMATION</t>
  </si>
  <si>
    <t>Contractor:</t>
  </si>
  <si>
    <t>Contract Period:</t>
  </si>
  <si>
    <t>Required</t>
  </si>
  <si>
    <t>Grant Funding</t>
  </si>
  <si>
    <t>Match</t>
  </si>
  <si>
    <t>Unit Rate</t>
  </si>
  <si>
    <t>Congregate Meals</t>
  </si>
  <si>
    <t>Home Delivered Meals</t>
  </si>
  <si>
    <t>Grant Total</t>
  </si>
  <si>
    <t>NSIP Rate</t>
  </si>
  <si>
    <t>II. YEAR ONE BUDGET EXPENDITURES</t>
  </si>
  <si>
    <t>Home</t>
  </si>
  <si>
    <t>Congregate</t>
  </si>
  <si>
    <t>Unit</t>
  </si>
  <si>
    <t>Delivered</t>
  </si>
  <si>
    <t>Contract</t>
  </si>
  <si>
    <t>Additional</t>
  </si>
  <si>
    <t xml:space="preserve">Program </t>
  </si>
  <si>
    <t>Meals</t>
  </si>
  <si>
    <t>Ratio</t>
  </si>
  <si>
    <t>Expenditures</t>
  </si>
  <si>
    <t>Resources</t>
  </si>
  <si>
    <t>Direct Costs</t>
  </si>
  <si>
    <t>1. Raw Food</t>
  </si>
  <si>
    <t>2. Purchased Meals</t>
  </si>
  <si>
    <t>3. Nutrition Supplements</t>
  </si>
  <si>
    <t>4. Direct Labor Salary</t>
  </si>
  <si>
    <t>5. Direct Labor Fringe</t>
  </si>
  <si>
    <t>6. Direct Kitchen Expenses</t>
  </si>
  <si>
    <t>7. Transportation</t>
  </si>
  <si>
    <t>Total Direct Costs</t>
  </si>
  <si>
    <t>Indirect Costs</t>
  </si>
  <si>
    <t>Total Indirect Costs</t>
  </si>
  <si>
    <t>Total Program Budget</t>
  </si>
  <si>
    <t>III. BUDGET SUMMARY</t>
  </si>
  <si>
    <t>Total Contract Budget</t>
  </si>
  <si>
    <t>Total Program Cost</t>
  </si>
  <si>
    <t>Total Program Unit Cost</t>
  </si>
  <si>
    <t>Less: NSIP Reimbursement</t>
  </si>
  <si>
    <t>Sub Total</t>
  </si>
  <si>
    <t>Less: Required Match</t>
  </si>
  <si>
    <t>Federal/State Grant</t>
  </si>
  <si>
    <t>CERTIFICATION: I certify that I am authorized to sign as a representative, officer or agent of the above mentioned entity.  The budget amounts represent necessary costs for implementing the Congregate and Home Delivered Meal Programs as described in the AAA 1-B Contract.  Documentation required under the contract will be maintained and accessible for the entire period of the contract and until an audit of the records has been completed after the end of the three year contract.</t>
  </si>
  <si>
    <t>Signature:</t>
  </si>
  <si>
    <t xml:space="preserve">Title: </t>
  </si>
  <si>
    <t>Budget Approval:</t>
  </si>
  <si>
    <t>Date</t>
  </si>
  <si>
    <t>FA</t>
  </si>
  <si>
    <t>AAA 1-B Use Only</t>
  </si>
  <si>
    <t>FTE</t>
  </si>
  <si>
    <t>TOTAL DIRECT LABOR SALARIES</t>
  </si>
  <si>
    <t>Position/Title</t>
  </si>
  <si>
    <t>TOTAL DIRECT LABOR FRINGE</t>
  </si>
  <si>
    <t>TOTAL DIRECT KITCHEN EXPENSES</t>
  </si>
  <si>
    <t>7. TRANSPORTATION</t>
  </si>
  <si>
    <t>Miles:</t>
  </si>
  <si>
    <t>Rate Per Mile:</t>
  </si>
  <si>
    <t>Other:</t>
  </si>
  <si>
    <t>TOTAL TRANSPORTATION</t>
  </si>
  <si>
    <t>Rent Rate:</t>
  </si>
  <si>
    <t>Utilities:</t>
  </si>
  <si>
    <t>Months:</t>
  </si>
  <si>
    <t>TOTAL FACILITIES</t>
  </si>
  <si>
    <t>TOTAL EQUIPMENT</t>
  </si>
  <si>
    <t>TOTAL CONSULTANTS</t>
  </si>
  <si>
    <t>TOTAL OTHER</t>
  </si>
  <si>
    <t>Work Week Hours:</t>
  </si>
  <si>
    <t>Position/Title:</t>
  </si>
  <si>
    <t xml:space="preserve">4. DIRECT LABOR SALARY </t>
  </si>
  <si>
    <t xml:space="preserve">5. DIRECT LABOR FRINGE </t>
  </si>
  <si>
    <t xml:space="preserve">6. DIRECT KITCHEN EXPENSES </t>
  </si>
  <si>
    <t>Sq. Ft.</t>
  </si>
  <si>
    <t>8. OTHER</t>
  </si>
  <si>
    <t xml:space="preserve">9. INDIRECT LABOR SALARY </t>
  </si>
  <si>
    <t>10. INDIRECT LABOR FRINGE</t>
  </si>
  <si>
    <t>11. CONGREGATE FACILITIES (RENT/UTILITIES)</t>
  </si>
  <si>
    <t xml:space="preserve">12. EQUIPMENT </t>
  </si>
  <si>
    <t>13. CONSULTANTS</t>
  </si>
  <si>
    <t>TOTAL RAW FOOD</t>
  </si>
  <si>
    <t>TOTAL PURCHASED MEALS</t>
  </si>
  <si>
    <t>TOTAL NUTRITION SUPPLEMENTS</t>
  </si>
  <si>
    <t>TOTAL FOOD UNITS / COST</t>
  </si>
  <si>
    <t>10. Indirect Labor Fringe</t>
  </si>
  <si>
    <t>11. Facilities (Rent / Utilities)</t>
  </si>
  <si>
    <t>12. Equipment</t>
  </si>
  <si>
    <t>13. Consultants</t>
  </si>
  <si>
    <t xml:space="preserve">  9. Indirect Labor Salary</t>
  </si>
  <si>
    <t xml:space="preserve">  8. Other</t>
  </si>
  <si>
    <t>TOTAL INDIRECT LABOR SALARIES</t>
  </si>
  <si>
    <t>TOTAL INDIRECT LABOR FRINGE</t>
  </si>
  <si>
    <t>11. HDM FACILITIES (RENT/UTILITIES)</t>
  </si>
  <si>
    <t>Less: HDM Program Inc./Vol.Cost Share</t>
  </si>
  <si>
    <t>Less: CM Program Inc./Vol.Cost Share</t>
  </si>
  <si>
    <t>DESCRIPTION OF MATCHING FUNDS</t>
  </si>
  <si>
    <t>LOCAL CASH MATCH TOTAL</t>
  </si>
  <si>
    <t>LOCAL INKIND MATCH (Specify Source of Funds)</t>
  </si>
  <si>
    <t>LOCAL CASH MATCH (Specify Source of Funds)</t>
  </si>
  <si>
    <t>MATCH TOTAL</t>
  </si>
  <si>
    <t>Social Worker 5hr/week</t>
  </si>
  <si>
    <t>Social Worker</t>
  </si>
  <si>
    <t>Participants</t>
  </si>
  <si>
    <t>CBA</t>
  </si>
  <si>
    <t>2016-2017</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</si>
</sst>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quot;$&quot;#,##0"/>
    <numFmt numFmtId="167" formatCode="&quot;$&quot;#,##0.00"/>
  </numFmts>
  <fonts count="51">
    <font>
      <sz val="11"/>
      <color theme="1"/>
      <name val="Calibri"/>
      <family val="2"/>
    </font>
    <font>
      <sz val="11"/>
      <color indexed="8"/>
      <name val="Calibri"/>
      <family val="2"/>
    </font>
    <font>
      <sz val="10"/>
      <name val="Arial"/>
      <family val="2"/>
    </font>
    <font>
      <b/>
      <sz val="10"/>
      <name val="Arial"/>
      <family val="2"/>
    </font>
    <font>
      <sz val="8"/>
      <name val="Arial"/>
      <family val="2"/>
    </font>
    <font>
      <sz val="9"/>
      <name val="Arial"/>
      <family val="2"/>
    </font>
    <font>
      <b/>
      <sz val="9"/>
      <name val="Arial"/>
      <family val="2"/>
    </font>
    <font>
      <b/>
      <u val="single"/>
      <sz val="9"/>
      <name val="Arial"/>
      <family val="2"/>
    </font>
    <font>
      <sz val="9"/>
      <color indexed="10"/>
      <name val="Arial"/>
      <family val="2"/>
    </font>
    <font>
      <b/>
      <sz val="9"/>
      <color indexed="10"/>
      <name val="Arial"/>
      <family val="2"/>
    </font>
    <font>
      <b/>
      <sz val="10"/>
      <color indexed="10"/>
      <name val="Arial"/>
      <family val="2"/>
    </font>
    <font>
      <b/>
      <sz val="8"/>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8"/>
      <name val="Calibri"/>
      <family val="2"/>
    </font>
    <font>
      <sz val="10"/>
      <color indexed="8"/>
      <name val="Arial"/>
      <family val="2"/>
    </font>
    <font>
      <b/>
      <sz val="10"/>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Calibri"/>
      <family val="2"/>
    </font>
    <font>
      <sz val="10"/>
      <color theme="1"/>
      <name val="Arial"/>
      <family val="2"/>
    </font>
    <font>
      <b/>
      <sz val="10"/>
      <color theme="1"/>
      <name val="Arial"/>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3499799966812134"/>
        <bgColor indexed="64"/>
      </patternFill>
    </fill>
    <fill>
      <patternFill patternType="solid">
        <fgColor indexed="65"/>
        <bgColor indexed="64"/>
      </patternFill>
    </fill>
    <fill>
      <patternFill patternType="solid">
        <fgColor indexed="9"/>
        <bgColor indexed="64"/>
      </patternFill>
    </fill>
    <fill>
      <patternFill patternType="solid">
        <fgColor rgb="FFFFFF00"/>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double"/>
    </border>
    <border>
      <left style="thin"/>
      <right style="thin"/>
      <top/>
      <bottom/>
    </border>
    <border>
      <left/>
      <right style="thin"/>
      <top/>
      <bottom/>
    </border>
    <border>
      <left style="thin"/>
      <right style="thin"/>
      <top style="thin"/>
      <bottom/>
    </border>
    <border>
      <left/>
      <right/>
      <top/>
      <bottom style="double"/>
    </border>
    <border>
      <left/>
      <right/>
      <top/>
      <bottom style="thin"/>
    </border>
    <border>
      <left/>
      <right/>
      <top style="thin"/>
      <bottom style="thin"/>
    </border>
    <border>
      <left/>
      <right/>
      <top style="thin"/>
      <bottom style="double"/>
    </border>
    <border>
      <left style="thin"/>
      <right/>
      <top style="thin"/>
      <bottom/>
    </border>
    <border>
      <left/>
      <right/>
      <top style="thin"/>
      <bottom/>
    </border>
    <border>
      <left/>
      <right style="thin"/>
      <top style="thin"/>
      <bottom/>
    </border>
    <border>
      <left style="thin"/>
      <right/>
      <top style="thin"/>
      <bottom style="thin"/>
    </border>
    <border>
      <left/>
      <right style="thin"/>
      <top style="thin"/>
      <bottom style="thin"/>
    </border>
    <border>
      <left style="thin"/>
      <right style="thin"/>
      <top/>
      <bottom style="double"/>
    </border>
    <border>
      <left style="thin"/>
      <right style="thin"/>
      <top/>
      <bottom style="thin"/>
    </border>
    <border>
      <left style="thin"/>
      <right/>
      <top/>
      <bottom/>
    </border>
    <border>
      <left/>
      <right style="thin"/>
      <top/>
      <bottom style="thin"/>
    </border>
    <border>
      <left style="thin"/>
      <right/>
      <top/>
      <bottom style="double"/>
    </border>
    <border>
      <left/>
      <right style="thin"/>
      <top/>
      <bottom style="double"/>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2"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9" fontId="2"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284">
    <xf numFmtId="0" fontId="0" fillId="0" borderId="0" xfId="0" applyFont="1" applyAlignment="1">
      <alignment/>
    </xf>
    <xf numFmtId="0" fontId="2" fillId="0" borderId="0" xfId="57">
      <alignment/>
      <protection/>
    </xf>
    <xf numFmtId="0" fontId="2" fillId="0" borderId="0" xfId="57" applyAlignment="1">
      <alignment horizontal="left"/>
      <protection/>
    </xf>
    <xf numFmtId="0" fontId="3" fillId="0" borderId="0" xfId="57" applyFont="1" applyAlignment="1">
      <alignment horizontal="left"/>
      <protection/>
    </xf>
    <xf numFmtId="0" fontId="2" fillId="0" borderId="0" xfId="57" applyBorder="1">
      <alignment/>
      <protection/>
    </xf>
    <xf numFmtId="0" fontId="3" fillId="0" borderId="0" xfId="57" applyFont="1">
      <alignment/>
      <protection/>
    </xf>
    <xf numFmtId="165" fontId="3" fillId="0" borderId="10" xfId="44" applyNumberFormat="1" applyFont="1" applyBorder="1" applyAlignment="1">
      <alignment/>
    </xf>
    <xf numFmtId="164" fontId="3" fillId="0" borderId="10" xfId="47" applyNumberFormat="1" applyFont="1" applyBorder="1" applyAlignment="1">
      <alignment/>
    </xf>
    <xf numFmtId="165" fontId="3" fillId="0" borderId="10" xfId="44" applyNumberFormat="1" applyFont="1" applyBorder="1" applyAlignment="1">
      <alignment horizontal="left"/>
    </xf>
    <xf numFmtId="0" fontId="3" fillId="0" borderId="10" xfId="57" applyFont="1" applyBorder="1" applyAlignment="1">
      <alignment horizontal="center"/>
      <protection/>
    </xf>
    <xf numFmtId="164" fontId="2" fillId="0" borderId="10" xfId="47" applyNumberFormat="1" applyFont="1" applyBorder="1" applyAlignment="1">
      <alignment/>
    </xf>
    <xf numFmtId="165" fontId="2" fillId="0" borderId="11" xfId="44" applyNumberFormat="1" applyFont="1" applyBorder="1" applyAlignment="1">
      <alignment/>
    </xf>
    <xf numFmtId="164" fontId="2" fillId="0" borderId="11" xfId="47" applyNumberFormat="1" applyFont="1" applyBorder="1" applyAlignment="1">
      <alignment/>
    </xf>
    <xf numFmtId="164" fontId="3" fillId="0" borderId="0" xfId="47" applyNumberFormat="1" applyFont="1" applyBorder="1" applyAlignment="1">
      <alignment/>
    </xf>
    <xf numFmtId="1" fontId="3" fillId="0" borderId="0" xfId="57" applyNumberFormat="1" applyFont="1" applyBorder="1" applyAlignment="1">
      <alignment horizontal="center"/>
      <protection/>
    </xf>
    <xf numFmtId="0" fontId="3" fillId="0" borderId="0" xfId="57" applyFont="1" applyBorder="1" applyAlignment="1">
      <alignment horizontal="center"/>
      <protection/>
    </xf>
    <xf numFmtId="0" fontId="2" fillId="0" borderId="0" xfId="57" applyBorder="1" applyAlignment="1">
      <alignment horizontal="center"/>
      <protection/>
    </xf>
    <xf numFmtId="164" fontId="3" fillId="0" borderId="12" xfId="47" applyNumberFormat="1" applyFont="1" applyBorder="1" applyAlignment="1">
      <alignment/>
    </xf>
    <xf numFmtId="164" fontId="2" fillId="0" borderId="12" xfId="47" applyNumberFormat="1" applyFont="1" applyBorder="1" applyAlignment="1">
      <alignment/>
    </xf>
    <xf numFmtId="164" fontId="2" fillId="0" borderId="0" xfId="47" applyNumberFormat="1" applyFont="1" applyBorder="1" applyAlignment="1">
      <alignment/>
    </xf>
    <xf numFmtId="0" fontId="3" fillId="0" borderId="12" xfId="57" applyFont="1" applyBorder="1">
      <alignment/>
      <protection/>
    </xf>
    <xf numFmtId="0" fontId="2" fillId="0" borderId="12" xfId="57" applyBorder="1">
      <alignment/>
      <protection/>
    </xf>
    <xf numFmtId="0" fontId="3" fillId="0" borderId="0" xfId="57" applyFont="1" applyBorder="1">
      <alignment/>
      <protection/>
    </xf>
    <xf numFmtId="44" fontId="3" fillId="0" borderId="10" xfId="47" applyFont="1" applyBorder="1" applyAlignment="1">
      <alignment horizontal="center"/>
    </xf>
    <xf numFmtId="0" fontId="3" fillId="0" borderId="12" xfId="57" applyFont="1" applyBorder="1" applyAlignment="1">
      <alignment horizontal="center"/>
      <protection/>
    </xf>
    <xf numFmtId="165" fontId="3" fillId="0" borderId="10" xfId="44" applyNumberFormat="1" applyFont="1" applyBorder="1" applyAlignment="1">
      <alignment horizontal="center"/>
    </xf>
    <xf numFmtId="164" fontId="3" fillId="0" borderId="10" xfId="47" applyNumberFormat="1" applyFont="1" applyBorder="1" applyAlignment="1">
      <alignment horizontal="center"/>
    </xf>
    <xf numFmtId="164" fontId="3" fillId="0" borderId="12" xfId="47" applyNumberFormat="1" applyFont="1" applyBorder="1" applyAlignment="1">
      <alignment horizontal="center"/>
    </xf>
    <xf numFmtId="44" fontId="3" fillId="0" borderId="0" xfId="47" applyFont="1" applyBorder="1" applyAlignment="1">
      <alignment horizontal="center"/>
    </xf>
    <xf numFmtId="0" fontId="2" fillId="0" borderId="13" xfId="57" applyBorder="1">
      <alignment/>
      <protection/>
    </xf>
    <xf numFmtId="44" fontId="2" fillId="0" borderId="11" xfId="47" applyFont="1" applyBorder="1" applyAlignment="1">
      <alignment horizontal="center"/>
    </xf>
    <xf numFmtId="44" fontId="2" fillId="0" borderId="11" xfId="47" applyFont="1" applyBorder="1" applyAlignment="1">
      <alignment/>
    </xf>
    <xf numFmtId="0" fontId="2" fillId="0" borderId="10" xfId="57" applyBorder="1" applyAlignment="1" applyProtection="1">
      <alignment horizontal="center"/>
      <protection locked="0"/>
    </xf>
    <xf numFmtId="0" fontId="2" fillId="0" borderId="14" xfId="57" applyBorder="1" applyAlignment="1" applyProtection="1">
      <alignment horizontal="center"/>
      <protection locked="0"/>
    </xf>
    <xf numFmtId="165" fontId="2" fillId="0" borderId="10" xfId="44" applyNumberFormat="1" applyFont="1" applyBorder="1" applyAlignment="1" applyProtection="1">
      <alignment/>
      <protection locked="0"/>
    </xf>
    <xf numFmtId="44" fontId="2" fillId="0" borderId="10" xfId="47" applyFont="1" applyBorder="1" applyAlignment="1" applyProtection="1">
      <alignment horizontal="center"/>
      <protection locked="0"/>
    </xf>
    <xf numFmtId="165" fontId="2" fillId="0" borderId="14" xfId="44" applyNumberFormat="1" applyFont="1" applyBorder="1" applyAlignment="1" applyProtection="1">
      <alignment/>
      <protection locked="0"/>
    </xf>
    <xf numFmtId="44" fontId="2" fillId="0" borderId="14" xfId="47" applyFont="1" applyBorder="1" applyAlignment="1" applyProtection="1">
      <alignment horizontal="center"/>
      <protection locked="0"/>
    </xf>
    <xf numFmtId="8" fontId="2" fillId="0" borderId="10" xfId="57" applyNumberFormat="1" applyBorder="1" applyAlignment="1" applyProtection="1">
      <alignment horizontal="center"/>
      <protection locked="0"/>
    </xf>
    <xf numFmtId="0" fontId="2" fillId="0" borderId="0" xfId="57" applyBorder="1" applyAlignment="1" applyProtection="1">
      <alignment horizontal="left"/>
      <protection locked="0"/>
    </xf>
    <xf numFmtId="0" fontId="2" fillId="0" borderId="0" xfId="57" applyBorder="1" applyAlignment="1" applyProtection="1">
      <alignment horizontal="center"/>
      <protection locked="0"/>
    </xf>
    <xf numFmtId="44" fontId="2" fillId="0" borderId="0" xfId="47" applyFont="1" applyBorder="1" applyAlignment="1" applyProtection="1">
      <alignment horizontal="center"/>
      <protection locked="0"/>
    </xf>
    <xf numFmtId="165" fontId="2" fillId="0" borderId="0" xfId="44" applyNumberFormat="1" applyFont="1" applyBorder="1" applyAlignment="1" applyProtection="1">
      <alignment/>
      <protection locked="0"/>
    </xf>
    <xf numFmtId="165" fontId="3" fillId="0" borderId="15" xfId="44" applyNumberFormat="1" applyFont="1" applyBorder="1" applyAlignment="1">
      <alignment/>
    </xf>
    <xf numFmtId="164" fontId="3" fillId="0" borderId="15" xfId="47" applyNumberFormat="1" applyFont="1" applyBorder="1" applyAlignment="1">
      <alignment/>
    </xf>
    <xf numFmtId="0" fontId="5" fillId="0" borderId="0" xfId="57" applyFont="1" applyAlignment="1">
      <alignment horizontal="left"/>
      <protection/>
    </xf>
    <xf numFmtId="0" fontId="47" fillId="0" borderId="0" xfId="0" applyFont="1" applyAlignment="1">
      <alignment/>
    </xf>
    <xf numFmtId="0" fontId="6" fillId="0" borderId="0" xfId="57" applyFont="1">
      <alignment/>
      <protection/>
    </xf>
    <xf numFmtId="0" fontId="5" fillId="0" borderId="0" xfId="57" applyFont="1">
      <alignment/>
      <protection/>
    </xf>
    <xf numFmtId="0" fontId="5" fillId="0" borderId="0" xfId="57" applyFont="1" applyBorder="1" applyAlignment="1">
      <alignment horizontal="left"/>
      <protection/>
    </xf>
    <xf numFmtId="0" fontId="5" fillId="0" borderId="0" xfId="57" applyFont="1" applyBorder="1" applyAlignment="1">
      <alignment horizontal="center"/>
      <protection/>
    </xf>
    <xf numFmtId="0" fontId="6" fillId="0" borderId="0" xfId="57" applyFont="1" applyBorder="1" applyAlignment="1">
      <alignment horizontal="left"/>
      <protection/>
    </xf>
    <xf numFmtId="0" fontId="6" fillId="0" borderId="0" xfId="57" applyFont="1" applyBorder="1" applyAlignment="1">
      <alignment horizontal="center"/>
      <protection/>
    </xf>
    <xf numFmtId="0" fontId="6" fillId="0" borderId="0" xfId="57" applyFont="1" applyBorder="1">
      <alignment/>
      <protection/>
    </xf>
    <xf numFmtId="0" fontId="6" fillId="0" borderId="0" xfId="57" applyFont="1" applyFill="1" applyBorder="1" applyAlignment="1">
      <alignment horizontal="center"/>
      <protection/>
    </xf>
    <xf numFmtId="0" fontId="6" fillId="0" borderId="0" xfId="57" applyFont="1" applyAlignment="1">
      <alignment horizontal="center"/>
      <protection/>
    </xf>
    <xf numFmtId="0" fontId="6" fillId="0" borderId="0" xfId="47" applyNumberFormat="1" applyFont="1" applyAlignment="1">
      <alignment horizontal="left"/>
    </xf>
    <xf numFmtId="0" fontId="5" fillId="0" borderId="0" xfId="57" applyFont="1" applyAlignment="1" quotePrefix="1">
      <alignment horizontal="left"/>
      <protection/>
    </xf>
    <xf numFmtId="0" fontId="5" fillId="0" borderId="0" xfId="57" applyFont="1" applyBorder="1">
      <alignment/>
      <protection/>
    </xf>
    <xf numFmtId="166" fontId="5" fillId="0" borderId="16" xfId="57" applyNumberFormat="1" applyFont="1" applyBorder="1">
      <alignment/>
      <protection/>
    </xf>
    <xf numFmtId="165" fontId="5" fillId="0" borderId="16" xfId="44" applyNumberFormat="1" applyFont="1" applyBorder="1" applyAlignment="1">
      <alignment/>
    </xf>
    <xf numFmtId="165" fontId="5" fillId="0" borderId="0" xfId="44" applyNumberFormat="1" applyFont="1" applyBorder="1" applyAlignment="1">
      <alignment/>
    </xf>
    <xf numFmtId="167" fontId="5" fillId="0" borderId="16" xfId="47" applyNumberFormat="1" applyFont="1" applyBorder="1" applyAlignment="1">
      <alignment horizontal="center"/>
    </xf>
    <xf numFmtId="167" fontId="5" fillId="0" borderId="0" xfId="47" applyNumberFormat="1" applyFont="1" applyBorder="1" applyAlignment="1">
      <alignment/>
    </xf>
    <xf numFmtId="166" fontId="5" fillId="0" borderId="17" xfId="57" applyNumberFormat="1" applyFont="1" applyBorder="1">
      <alignment/>
      <protection/>
    </xf>
    <xf numFmtId="165" fontId="5" fillId="0" borderId="17" xfId="44" applyNumberFormat="1" applyFont="1" applyBorder="1" applyAlignment="1">
      <alignment/>
    </xf>
    <xf numFmtId="167" fontId="5" fillId="0" borderId="17" xfId="57" applyNumberFormat="1" applyFont="1" applyBorder="1" applyAlignment="1">
      <alignment horizontal="center"/>
      <protection/>
    </xf>
    <xf numFmtId="167" fontId="5" fillId="0" borderId="0" xfId="57" applyNumberFormat="1" applyFont="1" applyBorder="1">
      <alignment/>
      <protection/>
    </xf>
    <xf numFmtId="0" fontId="6" fillId="0" borderId="0" xfId="57" applyNumberFormat="1" applyFont="1" applyAlignment="1">
      <alignment horizontal="left"/>
      <protection/>
    </xf>
    <xf numFmtId="166" fontId="5" fillId="0" borderId="18" xfId="57" applyNumberFormat="1" applyFont="1" applyBorder="1" applyAlignment="1" quotePrefix="1">
      <alignment horizontal="right"/>
      <protection/>
    </xf>
    <xf numFmtId="166" fontId="5" fillId="0" borderId="18" xfId="57" applyNumberFormat="1" applyFont="1" applyBorder="1">
      <alignment/>
      <protection/>
    </xf>
    <xf numFmtId="165" fontId="5" fillId="0" borderId="18" xfId="44" applyNumberFormat="1" applyFont="1" applyBorder="1" applyAlignment="1">
      <alignment/>
    </xf>
    <xf numFmtId="164" fontId="5" fillId="0" borderId="0" xfId="47" applyNumberFormat="1" applyFont="1" applyBorder="1" applyAlignment="1">
      <alignment/>
    </xf>
    <xf numFmtId="44" fontId="5" fillId="0" borderId="0" xfId="47" applyNumberFormat="1" applyFont="1" applyAlignment="1">
      <alignment/>
    </xf>
    <xf numFmtId="0" fontId="5" fillId="0" borderId="0" xfId="57" applyFont="1" quotePrefix="1">
      <alignment/>
      <protection/>
    </xf>
    <xf numFmtId="44" fontId="6" fillId="0" borderId="0" xfId="47" applyNumberFormat="1" applyFont="1" applyAlignment="1">
      <alignment/>
    </xf>
    <xf numFmtId="0" fontId="7" fillId="0" borderId="0" xfId="57" applyFont="1" applyAlignment="1">
      <alignment horizontal="left"/>
      <protection/>
    </xf>
    <xf numFmtId="0" fontId="5" fillId="33" borderId="19" xfId="57" applyFont="1" applyFill="1" applyBorder="1">
      <alignment/>
      <protection/>
    </xf>
    <xf numFmtId="0" fontId="5" fillId="33" borderId="20" xfId="57" applyFont="1" applyFill="1" applyBorder="1">
      <alignment/>
      <protection/>
    </xf>
    <xf numFmtId="0" fontId="5" fillId="33" borderId="21" xfId="57" applyFont="1" applyFill="1" applyBorder="1">
      <alignment/>
      <protection/>
    </xf>
    <xf numFmtId="0" fontId="5" fillId="34" borderId="0" xfId="57" applyFont="1" applyFill="1" applyBorder="1">
      <alignment/>
      <protection/>
    </xf>
    <xf numFmtId="166" fontId="5" fillId="0" borderId="10" xfId="47" applyNumberFormat="1" applyFont="1" applyBorder="1" applyAlignment="1" applyProtection="1">
      <alignment/>
      <protection locked="0"/>
    </xf>
    <xf numFmtId="9" fontId="8" fillId="0" borderId="0" xfId="61" applyFont="1" applyAlignment="1">
      <alignment horizontal="center"/>
    </xf>
    <xf numFmtId="9" fontId="8" fillId="0" borderId="0" xfId="61" applyFont="1" applyFill="1" applyBorder="1" applyAlignment="1">
      <alignment/>
    </xf>
    <xf numFmtId="166" fontId="5" fillId="0" borderId="14" xfId="47" applyNumberFormat="1" applyFont="1" applyBorder="1" applyAlignment="1" applyProtection="1">
      <alignment/>
      <protection locked="0"/>
    </xf>
    <xf numFmtId="166" fontId="5" fillId="33" borderId="22" xfId="47" applyNumberFormat="1" applyFont="1" applyFill="1" applyBorder="1" applyAlignment="1" applyProtection="1">
      <alignment/>
      <protection locked="0"/>
    </xf>
    <xf numFmtId="167" fontId="5" fillId="33" borderId="17" xfId="47" applyNumberFormat="1" applyFont="1" applyFill="1" applyBorder="1" applyAlignment="1">
      <alignment/>
    </xf>
    <xf numFmtId="166" fontId="5" fillId="33" borderId="17" xfId="47" applyNumberFormat="1" applyFont="1" applyFill="1" applyBorder="1" applyAlignment="1" applyProtection="1">
      <alignment/>
      <protection locked="0"/>
    </xf>
    <xf numFmtId="2" fontId="5" fillId="33" borderId="17" xfId="47" applyNumberFormat="1" applyFont="1" applyFill="1" applyBorder="1" applyAlignment="1">
      <alignment/>
    </xf>
    <xf numFmtId="166" fontId="5" fillId="33" borderId="23" xfId="47" applyNumberFormat="1" applyFont="1" applyFill="1" applyBorder="1" applyAlignment="1">
      <alignment/>
    </xf>
    <xf numFmtId="166" fontId="5" fillId="33" borderId="17" xfId="47" applyNumberFormat="1" applyFont="1" applyFill="1" applyBorder="1" applyAlignment="1">
      <alignment horizontal="right"/>
    </xf>
    <xf numFmtId="166" fontId="5" fillId="33" borderId="23" xfId="47" applyNumberFormat="1" applyFont="1" applyFill="1" applyBorder="1" applyAlignment="1">
      <alignment horizontal="right"/>
    </xf>
    <xf numFmtId="0" fontId="6" fillId="0" borderId="0" xfId="57" applyFont="1" applyAlignment="1">
      <alignment horizontal="left"/>
      <protection/>
    </xf>
    <xf numFmtId="9" fontId="8" fillId="0" borderId="0" xfId="61" applyFont="1" applyBorder="1" applyAlignment="1">
      <alignment horizontal="center"/>
    </xf>
    <xf numFmtId="166" fontId="5" fillId="0" borderId="0" xfId="47" applyNumberFormat="1" applyFont="1" applyBorder="1" applyAlignment="1" applyProtection="1">
      <alignment/>
      <protection locked="0"/>
    </xf>
    <xf numFmtId="2" fontId="5" fillId="0" borderId="0" xfId="47" applyNumberFormat="1" applyFont="1" applyBorder="1" applyAlignment="1" applyProtection="1">
      <alignment/>
      <protection locked="0"/>
    </xf>
    <xf numFmtId="166" fontId="5" fillId="0" borderId="0" xfId="47" applyNumberFormat="1" applyFont="1" applyBorder="1" applyAlignment="1">
      <alignment horizontal="right"/>
    </xf>
    <xf numFmtId="166" fontId="5" fillId="33" borderId="22" xfId="47" applyNumberFormat="1" applyFont="1" applyFill="1" applyBorder="1" applyAlignment="1">
      <alignment/>
    </xf>
    <xf numFmtId="166" fontId="5" fillId="33" borderId="17" xfId="47" applyNumberFormat="1" applyFont="1" applyFill="1" applyBorder="1" applyAlignment="1">
      <alignment/>
    </xf>
    <xf numFmtId="166" fontId="6" fillId="0" borderId="24" xfId="47" applyNumberFormat="1" applyFont="1" applyBorder="1" applyAlignment="1">
      <alignment/>
    </xf>
    <xf numFmtId="2" fontId="6" fillId="0" borderId="24" xfId="47" applyNumberFormat="1" applyFont="1" applyBorder="1" applyAlignment="1">
      <alignment/>
    </xf>
    <xf numFmtId="167" fontId="6" fillId="0" borderId="12" xfId="47" applyNumberFormat="1" applyFont="1" applyBorder="1" applyAlignment="1">
      <alignment/>
    </xf>
    <xf numFmtId="166" fontId="6" fillId="0" borderId="0" xfId="47" applyNumberFormat="1" applyFont="1" applyBorder="1" applyAlignment="1">
      <alignment/>
    </xf>
    <xf numFmtId="44" fontId="6" fillId="0" borderId="0" xfId="47" applyNumberFormat="1" applyFont="1" applyBorder="1" applyAlignment="1">
      <alignment/>
    </xf>
    <xf numFmtId="167" fontId="6" fillId="0" borderId="0" xfId="47" applyNumberFormat="1" applyFont="1" applyBorder="1" applyAlignment="1">
      <alignment/>
    </xf>
    <xf numFmtId="166" fontId="6" fillId="0" borderId="0" xfId="47" applyNumberFormat="1" applyFont="1" applyBorder="1" applyAlignment="1">
      <alignment horizontal="right"/>
    </xf>
    <xf numFmtId="0" fontId="6" fillId="0" borderId="17" xfId="57" applyFont="1" applyBorder="1" applyAlignment="1">
      <alignment horizontal="left"/>
      <protection/>
    </xf>
    <xf numFmtId="166" fontId="6" fillId="0" borderId="17" xfId="47" applyNumberFormat="1" applyFont="1" applyBorder="1" applyAlignment="1">
      <alignment/>
    </xf>
    <xf numFmtId="0" fontId="5" fillId="0" borderId="17" xfId="57" applyFont="1" applyBorder="1">
      <alignment/>
      <protection/>
    </xf>
    <xf numFmtId="164" fontId="6" fillId="0" borderId="17" xfId="47" applyNumberFormat="1" applyFont="1" applyBorder="1" applyAlignment="1">
      <alignment/>
    </xf>
    <xf numFmtId="164" fontId="6" fillId="0" borderId="0" xfId="47" applyNumberFormat="1" applyFont="1" applyBorder="1" applyAlignment="1">
      <alignment/>
    </xf>
    <xf numFmtId="164" fontId="6" fillId="0" borderId="0" xfId="47" applyNumberFormat="1" applyFont="1" applyBorder="1" applyAlignment="1">
      <alignment horizontal="right"/>
    </xf>
    <xf numFmtId="166" fontId="6" fillId="0" borderId="16" xfId="47" applyNumberFormat="1" applyFont="1" applyBorder="1" applyAlignment="1">
      <alignment horizontal="right"/>
    </xf>
    <xf numFmtId="166" fontId="6" fillId="0" borderId="16" xfId="57" applyNumberFormat="1" applyFont="1" applyBorder="1">
      <alignment/>
      <protection/>
    </xf>
    <xf numFmtId="167" fontId="5" fillId="0" borderId="17" xfId="57" applyNumberFormat="1" applyFont="1" applyBorder="1">
      <alignment/>
      <protection/>
    </xf>
    <xf numFmtId="166" fontId="6" fillId="0" borderId="17" xfId="47" applyNumberFormat="1" applyFont="1" applyBorder="1" applyAlignment="1">
      <alignment horizontal="right"/>
    </xf>
    <xf numFmtId="0" fontId="9" fillId="0" borderId="0" xfId="57" applyFont="1" applyAlignment="1">
      <alignment horizontal="center"/>
      <protection/>
    </xf>
    <xf numFmtId="0" fontId="5" fillId="0" borderId="0" xfId="57" applyFont="1" applyAlignment="1">
      <alignment horizontal="justify" vertical="top" wrapText="1"/>
      <protection/>
    </xf>
    <xf numFmtId="166" fontId="6" fillId="0" borderId="18" xfId="47" applyNumberFormat="1" applyFont="1" applyBorder="1" applyAlignment="1">
      <alignment horizontal="right"/>
    </xf>
    <xf numFmtId="0" fontId="5" fillId="0" borderId="0" xfId="57" applyFont="1" applyAlignment="1">
      <alignment horizontal="left" vertical="top" wrapText="1"/>
      <protection/>
    </xf>
    <xf numFmtId="0" fontId="5" fillId="0" borderId="0" xfId="57" applyFont="1" applyAlignment="1">
      <alignment horizontal="right"/>
      <protection/>
    </xf>
    <xf numFmtId="0" fontId="5" fillId="1" borderId="0" xfId="57" applyFont="1" applyFill="1">
      <alignment/>
      <protection/>
    </xf>
    <xf numFmtId="0" fontId="5" fillId="1" borderId="16" xfId="57" applyFont="1" applyFill="1" applyBorder="1">
      <alignment/>
      <protection/>
    </xf>
    <xf numFmtId="0" fontId="5" fillId="1" borderId="0" xfId="57" applyFont="1" applyFill="1" applyAlignment="1">
      <alignment horizontal="right"/>
      <protection/>
    </xf>
    <xf numFmtId="0" fontId="5" fillId="1" borderId="16" xfId="57" applyFont="1" applyFill="1" applyBorder="1" applyAlignment="1">
      <alignment horizontal="right"/>
      <protection/>
    </xf>
    <xf numFmtId="0" fontId="5" fillId="1" borderId="0" xfId="57" applyFont="1" applyFill="1" applyBorder="1" applyAlignment="1">
      <alignment horizontal="right"/>
      <protection/>
    </xf>
    <xf numFmtId="0" fontId="5" fillId="0" borderId="0" xfId="57" applyFont="1" applyAlignment="1">
      <alignment vertical="top"/>
      <protection/>
    </xf>
    <xf numFmtId="0" fontId="46" fillId="0" borderId="0" xfId="0" applyFont="1" applyAlignment="1">
      <alignment/>
    </xf>
    <xf numFmtId="166" fontId="0" fillId="0" borderId="0" xfId="0" applyNumberFormat="1" applyAlignment="1">
      <alignment/>
    </xf>
    <xf numFmtId="1" fontId="3" fillId="0" borderId="0" xfId="57" applyNumberFormat="1" applyFont="1" applyFill="1" applyBorder="1" applyAlignment="1">
      <alignment horizontal="center"/>
      <protection/>
    </xf>
    <xf numFmtId="0" fontId="3" fillId="0" borderId="0" xfId="57" applyFont="1" applyFill="1" applyAlignment="1">
      <alignment/>
      <protection/>
    </xf>
    <xf numFmtId="0" fontId="3" fillId="0" borderId="0" xfId="57" applyFont="1" applyFill="1" applyAlignment="1">
      <alignment horizontal="left"/>
      <protection/>
    </xf>
    <xf numFmtId="44" fontId="3" fillId="0" borderId="16" xfId="47" applyFont="1" applyFill="1" applyBorder="1" applyAlignment="1">
      <alignment horizontal="center"/>
    </xf>
    <xf numFmtId="0" fontId="3" fillId="0" borderId="16" xfId="57" applyFont="1" applyFill="1" applyBorder="1" applyAlignment="1">
      <alignment/>
      <protection/>
    </xf>
    <xf numFmtId="0" fontId="3" fillId="0" borderId="25" xfId="57" applyFont="1" applyFill="1" applyBorder="1" applyAlignment="1">
      <alignment horizontal="center"/>
      <protection/>
    </xf>
    <xf numFmtId="0" fontId="3" fillId="0" borderId="10" xfId="57" applyFont="1" applyFill="1" applyBorder="1" applyAlignment="1">
      <alignment horizontal="center"/>
      <protection/>
    </xf>
    <xf numFmtId="165" fontId="3" fillId="0" borderId="10" xfId="44" applyNumberFormat="1" applyFont="1" applyFill="1" applyBorder="1" applyAlignment="1">
      <alignment horizontal="center"/>
    </xf>
    <xf numFmtId="164" fontId="3" fillId="0" borderId="26" xfId="47" applyNumberFormat="1" applyFont="1" applyFill="1" applyBorder="1" applyAlignment="1">
      <alignment horizontal="center"/>
    </xf>
    <xf numFmtId="44" fontId="2" fillId="0" borderId="10" xfId="45" applyFont="1" applyFill="1" applyBorder="1" applyAlignment="1" applyProtection="1">
      <alignment/>
      <protection locked="0"/>
    </xf>
    <xf numFmtId="164" fontId="2" fillId="0" borderId="26" xfId="47" applyNumberFormat="1" applyFont="1" applyFill="1" applyBorder="1" applyAlignment="1">
      <alignment/>
    </xf>
    <xf numFmtId="0" fontId="3" fillId="0" borderId="0" xfId="57" applyFont="1" applyFill="1" applyBorder="1" applyAlignment="1">
      <alignment horizontal="right"/>
      <protection/>
    </xf>
    <xf numFmtId="44" fontId="2" fillId="0" borderId="0" xfId="45" applyFont="1" applyFill="1" applyBorder="1" applyAlignment="1">
      <alignment/>
    </xf>
    <xf numFmtId="164" fontId="2" fillId="0" borderId="0" xfId="47" applyNumberFormat="1" applyFont="1" applyFill="1" applyBorder="1" applyAlignment="1">
      <alignment/>
    </xf>
    <xf numFmtId="165" fontId="3" fillId="0" borderId="10" xfId="44" applyNumberFormat="1" applyFont="1" applyFill="1" applyBorder="1" applyAlignment="1">
      <alignment/>
    </xf>
    <xf numFmtId="164" fontId="3" fillId="0" borderId="26" xfId="47" applyNumberFormat="1" applyFont="1" applyFill="1" applyBorder="1" applyAlignment="1">
      <alignment/>
    </xf>
    <xf numFmtId="44" fontId="2" fillId="0" borderId="23" xfId="45" applyFont="1" applyFill="1" applyBorder="1" applyAlignment="1" applyProtection="1">
      <alignment/>
      <protection locked="0"/>
    </xf>
    <xf numFmtId="44" fontId="2" fillId="0" borderId="23" xfId="45" applyFont="1" applyFill="1" applyBorder="1" applyAlignment="1">
      <alignment/>
    </xf>
    <xf numFmtId="44" fontId="2" fillId="0" borderId="0" xfId="45" applyFont="1" applyFill="1" applyBorder="1" applyAlignment="1">
      <alignment/>
    </xf>
    <xf numFmtId="165" fontId="2" fillId="0" borderId="0" xfId="44" applyNumberFormat="1" applyFont="1" applyFill="1" applyBorder="1" applyAlignment="1" applyProtection="1">
      <alignment/>
      <protection locked="0"/>
    </xf>
    <xf numFmtId="0" fontId="3" fillId="0" borderId="16" xfId="57" applyFont="1" applyFill="1" applyBorder="1" applyAlignment="1">
      <alignment horizontal="right"/>
      <protection/>
    </xf>
    <xf numFmtId="0" fontId="3" fillId="0" borderId="16" xfId="57" applyFont="1" applyFill="1" applyBorder="1" applyAlignment="1">
      <alignment horizontal="left"/>
      <protection/>
    </xf>
    <xf numFmtId="0" fontId="5" fillId="0" borderId="0" xfId="57" applyFont="1" applyFill="1" applyAlignment="1">
      <alignment horizontal="left"/>
      <protection/>
    </xf>
    <xf numFmtId="0" fontId="2" fillId="0" borderId="0" xfId="57" applyFont="1" applyFill="1" applyBorder="1" applyAlignment="1">
      <alignment horizontal="center"/>
      <protection/>
    </xf>
    <xf numFmtId="0" fontId="2" fillId="0" borderId="0" xfId="57" applyFont="1" applyFill="1" applyAlignment="1">
      <alignment horizontal="left"/>
      <protection/>
    </xf>
    <xf numFmtId="0" fontId="2" fillId="0" borderId="0" xfId="57" applyFont="1" applyFill="1" applyBorder="1" applyAlignment="1">
      <alignment horizontal="left"/>
      <protection/>
    </xf>
    <xf numFmtId="0" fontId="2" fillId="0" borderId="0" xfId="57" applyFont="1" applyFill="1">
      <alignment/>
      <protection/>
    </xf>
    <xf numFmtId="0" fontId="2" fillId="0" borderId="10" xfId="57" applyFont="1" applyFill="1" applyBorder="1" applyAlignment="1" applyProtection="1">
      <alignment horizontal="center"/>
      <protection locked="0"/>
    </xf>
    <xf numFmtId="8" fontId="2" fillId="0" borderId="10" xfId="57" applyNumberFormat="1" applyFont="1" applyFill="1" applyBorder="1" applyAlignment="1" applyProtection="1">
      <alignment horizontal="center"/>
      <protection locked="0"/>
    </xf>
    <xf numFmtId="0" fontId="2" fillId="0" borderId="14" xfId="57" applyFont="1" applyFill="1" applyBorder="1" applyAlignment="1" applyProtection="1">
      <alignment horizontal="center"/>
      <protection locked="0"/>
    </xf>
    <xf numFmtId="0" fontId="2" fillId="0" borderId="10" xfId="57" applyFont="1" applyFill="1" applyBorder="1" applyAlignment="1" applyProtection="1">
      <alignment/>
      <protection locked="0"/>
    </xf>
    <xf numFmtId="0" fontId="2" fillId="0" borderId="0" xfId="57" applyFont="1" applyFill="1" applyBorder="1" applyAlignment="1" applyProtection="1">
      <alignment horizontal="left"/>
      <protection locked="0"/>
    </xf>
    <xf numFmtId="0" fontId="2" fillId="0" borderId="0" xfId="57" applyFont="1" applyFill="1" applyBorder="1" applyAlignment="1" applyProtection="1">
      <alignment horizontal="center"/>
      <protection locked="0"/>
    </xf>
    <xf numFmtId="0" fontId="2" fillId="0" borderId="10" xfId="57" applyFont="1" applyFill="1" applyBorder="1" applyAlignment="1" applyProtection="1">
      <alignment horizontal="left"/>
      <protection locked="0"/>
    </xf>
    <xf numFmtId="0" fontId="2" fillId="0" borderId="22" xfId="57" applyFont="1" applyFill="1" applyBorder="1" applyAlignment="1" applyProtection="1">
      <alignment horizontal="left"/>
      <protection locked="0"/>
    </xf>
    <xf numFmtId="0" fontId="48" fillId="0" borderId="0" xfId="0" applyFont="1" applyFill="1" applyBorder="1" applyAlignment="1">
      <alignment/>
    </xf>
    <xf numFmtId="0" fontId="48" fillId="0" borderId="0" xfId="0" applyFont="1" applyFill="1" applyAlignment="1">
      <alignment/>
    </xf>
    <xf numFmtId="44" fontId="48" fillId="0" borderId="10" xfId="0" applyNumberFormat="1" applyFont="1" applyFill="1" applyBorder="1" applyAlignment="1">
      <alignment/>
    </xf>
    <xf numFmtId="42" fontId="2" fillId="0" borderId="0" xfId="47" applyNumberFormat="1" applyFont="1" applyBorder="1" applyAlignment="1" applyProtection="1">
      <alignment/>
      <protection/>
    </xf>
    <xf numFmtId="42" fontId="2" fillId="35" borderId="27" xfId="47" applyNumberFormat="1" applyFont="1" applyFill="1" applyBorder="1" applyAlignment="1" applyProtection="1">
      <alignment/>
      <protection locked="0"/>
    </xf>
    <xf numFmtId="0" fontId="2" fillId="0" borderId="0" xfId="0" applyFont="1" applyFill="1" applyBorder="1" applyAlignment="1" applyProtection="1">
      <alignment/>
      <protection/>
    </xf>
    <xf numFmtId="42" fontId="3" fillId="0" borderId="10" xfId="47" applyNumberFormat="1" applyFont="1" applyBorder="1" applyAlignment="1" applyProtection="1">
      <alignment/>
      <protection/>
    </xf>
    <xf numFmtId="0" fontId="2" fillId="0" borderId="0" xfId="0" applyFont="1" applyFill="1" applyBorder="1" applyAlignment="1" applyProtection="1">
      <alignment horizontal="right"/>
      <protection/>
    </xf>
    <xf numFmtId="42" fontId="2" fillId="35" borderId="10" xfId="47" applyNumberFormat="1" applyFont="1" applyFill="1" applyBorder="1" applyAlignment="1" applyProtection="1">
      <alignment/>
      <protection locked="0"/>
    </xf>
    <xf numFmtId="0" fontId="3" fillId="0" borderId="0" xfId="0" applyFont="1" applyFill="1" applyBorder="1" applyAlignment="1" applyProtection="1">
      <alignment/>
      <protection/>
    </xf>
    <xf numFmtId="0" fontId="3" fillId="0" borderId="13" xfId="0" applyFont="1" applyFill="1" applyBorder="1" applyAlignment="1" applyProtection="1">
      <alignment horizontal="right"/>
      <protection/>
    </xf>
    <xf numFmtId="0" fontId="2" fillId="0" borderId="16" xfId="0" applyFont="1" applyFill="1" applyBorder="1" applyAlignment="1" applyProtection="1">
      <alignment/>
      <protection/>
    </xf>
    <xf numFmtId="42" fontId="3" fillId="0" borderId="0" xfId="47" applyNumberFormat="1" applyFont="1" applyBorder="1" applyAlignment="1" applyProtection="1">
      <alignment/>
      <protection/>
    </xf>
    <xf numFmtId="0" fontId="3" fillId="0" borderId="16" xfId="0" applyFont="1" applyFill="1" applyBorder="1" applyAlignment="1" applyProtection="1">
      <alignment/>
      <protection/>
    </xf>
    <xf numFmtId="44" fontId="2" fillId="35" borderId="10" xfId="47" applyNumberFormat="1" applyFont="1" applyFill="1" applyBorder="1" applyAlignment="1" applyProtection="1">
      <alignment/>
      <protection locked="0"/>
    </xf>
    <xf numFmtId="44" fontId="2" fillId="35" borderId="27" xfId="47" applyNumberFormat="1" applyFont="1" applyFill="1" applyBorder="1" applyAlignment="1" applyProtection="1">
      <alignment/>
      <protection locked="0"/>
    </xf>
    <xf numFmtId="44" fontId="3" fillId="0" borderId="10" xfId="47" applyNumberFormat="1" applyFont="1" applyBorder="1" applyAlignment="1" applyProtection="1">
      <alignment/>
      <protection/>
    </xf>
    <xf numFmtId="44" fontId="48" fillId="0" borderId="0" xfId="0" applyNumberFormat="1" applyFont="1" applyFill="1" applyAlignment="1">
      <alignment/>
    </xf>
    <xf numFmtId="44" fontId="3" fillId="0" borderId="11" xfId="45" applyFont="1" applyFill="1" applyBorder="1" applyAlignment="1">
      <alignment/>
    </xf>
    <xf numFmtId="44" fontId="3" fillId="0" borderId="11" xfId="45" applyFont="1" applyFill="1" applyBorder="1" applyAlignment="1">
      <alignment/>
    </xf>
    <xf numFmtId="44" fontId="3" fillId="0" borderId="11" xfId="45" applyNumberFormat="1" applyFont="1" applyFill="1" applyBorder="1" applyAlignment="1">
      <alignment/>
    </xf>
    <xf numFmtId="44" fontId="49" fillId="0" borderId="11" xfId="45" applyNumberFormat="1" applyFont="1" applyFill="1" applyBorder="1" applyAlignment="1">
      <alignment/>
    </xf>
    <xf numFmtId="9" fontId="5" fillId="0" borderId="0" xfId="61" applyFont="1" applyAlignment="1">
      <alignment horizontal="center"/>
    </xf>
    <xf numFmtId="2" fontId="5" fillId="0" borderId="0" xfId="47" applyNumberFormat="1" applyFont="1" applyBorder="1" applyAlignment="1">
      <alignment/>
    </xf>
    <xf numFmtId="166" fontId="5" fillId="0" borderId="0" xfId="47" applyNumberFormat="1" applyFont="1" applyBorder="1" applyAlignment="1">
      <alignment/>
    </xf>
    <xf numFmtId="9" fontId="5" fillId="0" borderId="0" xfId="61" applyFont="1" applyFill="1" applyBorder="1" applyAlignment="1">
      <alignment/>
    </xf>
    <xf numFmtId="166" fontId="5" fillId="33" borderId="26" xfId="47" applyNumberFormat="1" applyFont="1" applyFill="1" applyBorder="1" applyAlignment="1">
      <alignment/>
    </xf>
    <xf numFmtId="167" fontId="5" fillId="33" borderId="0" xfId="47" applyNumberFormat="1" applyFont="1" applyFill="1" applyBorder="1" applyAlignment="1">
      <alignment/>
    </xf>
    <xf numFmtId="166" fontId="5" fillId="33" borderId="0" xfId="47" applyNumberFormat="1" applyFont="1" applyFill="1" applyBorder="1" applyAlignment="1">
      <alignment/>
    </xf>
    <xf numFmtId="2" fontId="5" fillId="33" borderId="0" xfId="47" applyNumberFormat="1" applyFont="1" applyFill="1" applyBorder="1" applyAlignment="1">
      <alignment/>
    </xf>
    <xf numFmtId="166" fontId="5" fillId="33" borderId="13" xfId="47" applyNumberFormat="1" applyFont="1" applyFill="1" applyBorder="1" applyAlignment="1">
      <alignment/>
    </xf>
    <xf numFmtId="167" fontId="5" fillId="0" borderId="0" xfId="47" applyNumberFormat="1" applyFont="1" applyFill="1" applyBorder="1" applyAlignment="1">
      <alignment/>
    </xf>
    <xf numFmtId="166" fontId="5" fillId="0" borderId="14" xfId="47" applyNumberFormat="1" applyFont="1" applyBorder="1" applyAlignment="1">
      <alignment/>
    </xf>
    <xf numFmtId="2" fontId="5" fillId="0" borderId="14" xfId="47" applyNumberFormat="1" applyFont="1" applyBorder="1" applyAlignment="1">
      <alignment/>
    </xf>
    <xf numFmtId="0" fontId="2" fillId="0" borderId="22" xfId="57" applyBorder="1" applyAlignment="1" applyProtection="1">
      <alignment horizontal="center"/>
      <protection locked="0"/>
    </xf>
    <xf numFmtId="0" fontId="2" fillId="0" borderId="17" xfId="57" applyBorder="1" applyAlignment="1" applyProtection="1">
      <alignment horizontal="center"/>
      <protection locked="0"/>
    </xf>
    <xf numFmtId="0" fontId="2" fillId="0" borderId="23" xfId="57" applyBorder="1" applyAlignment="1" applyProtection="1">
      <alignment horizontal="center"/>
      <protection locked="0"/>
    </xf>
    <xf numFmtId="0" fontId="2" fillId="0" borderId="16" xfId="57" applyBorder="1">
      <alignment/>
      <protection/>
    </xf>
    <xf numFmtId="37" fontId="5" fillId="36" borderId="16" xfId="47" applyNumberFormat="1" applyFont="1" applyFill="1" applyBorder="1" applyAlignment="1" applyProtection="1">
      <alignment horizontal="center"/>
      <protection locked="0"/>
    </xf>
    <xf numFmtId="37" fontId="5" fillId="36" borderId="17" xfId="47" applyNumberFormat="1" applyFont="1" applyFill="1" applyBorder="1" applyAlignment="1" applyProtection="1">
      <alignment horizontal="center"/>
      <protection locked="0"/>
    </xf>
    <xf numFmtId="166" fontId="5" fillId="36" borderId="0" xfId="57" applyNumberFormat="1" applyFont="1" applyFill="1" applyAlignment="1" applyProtection="1" quotePrefix="1">
      <alignment horizontal="right"/>
      <protection locked="0"/>
    </xf>
    <xf numFmtId="166" fontId="5" fillId="36" borderId="17" xfId="57" applyNumberFormat="1" applyFont="1" applyFill="1" applyBorder="1" applyAlignment="1" applyProtection="1" quotePrefix="1">
      <alignment horizontal="right"/>
      <protection locked="0"/>
    </xf>
    <xf numFmtId="167" fontId="5" fillId="0" borderId="16" xfId="57" applyNumberFormat="1" applyFont="1" applyBorder="1" applyProtection="1">
      <alignment/>
      <protection/>
    </xf>
    <xf numFmtId="166" fontId="5" fillId="0" borderId="10" xfId="47" applyNumberFormat="1" applyFont="1" applyBorder="1" applyAlignment="1" applyProtection="1">
      <alignment/>
      <protection/>
    </xf>
    <xf numFmtId="167" fontId="5" fillId="0" borderId="10" xfId="47" applyNumberFormat="1" applyFont="1" applyBorder="1" applyAlignment="1" applyProtection="1">
      <alignment/>
      <protection/>
    </xf>
    <xf numFmtId="2" fontId="5" fillId="0" borderId="10" xfId="47" applyNumberFormat="1" applyFont="1" applyBorder="1" applyAlignment="1" applyProtection="1">
      <alignment/>
      <protection/>
    </xf>
    <xf numFmtId="166" fontId="5" fillId="0" borderId="14" xfId="47" applyNumberFormat="1" applyFont="1" applyBorder="1" applyAlignment="1" applyProtection="1">
      <alignment/>
      <protection/>
    </xf>
    <xf numFmtId="166" fontId="5" fillId="0" borderId="25" xfId="47" applyNumberFormat="1" applyFont="1" applyBorder="1" applyAlignment="1" applyProtection="1">
      <alignment/>
      <protection/>
    </xf>
    <xf numFmtId="2" fontId="5" fillId="0" borderId="25" xfId="47" applyNumberFormat="1" applyFont="1" applyBorder="1" applyAlignment="1" applyProtection="1">
      <alignment/>
      <protection/>
    </xf>
    <xf numFmtId="166" fontId="6" fillId="36" borderId="17" xfId="47" applyNumberFormat="1" applyFont="1" applyFill="1" applyBorder="1" applyAlignment="1" applyProtection="1">
      <alignment horizontal="right"/>
      <protection locked="0"/>
    </xf>
    <xf numFmtId="0" fontId="5" fillId="0" borderId="16" xfId="57" applyFont="1" applyBorder="1" applyAlignment="1" applyProtection="1">
      <alignment horizontal="left"/>
      <protection locked="0"/>
    </xf>
    <xf numFmtId="0" fontId="5" fillId="0" borderId="0" xfId="57" applyFont="1" applyAlignment="1">
      <alignment horizontal="left"/>
      <protection/>
    </xf>
    <xf numFmtId="0" fontId="4" fillId="0" borderId="0" xfId="57" applyFont="1" applyAlignment="1">
      <alignment horizontal="left" vertical="top" wrapText="1"/>
      <protection/>
    </xf>
    <xf numFmtId="0" fontId="5" fillId="0" borderId="16" xfId="57" applyFont="1" applyBorder="1" applyAlignment="1" applyProtection="1">
      <alignment horizontal="center"/>
      <protection locked="0"/>
    </xf>
    <xf numFmtId="0" fontId="10" fillId="0" borderId="0" xfId="0" applyFont="1" applyAlignment="1">
      <alignment horizontal="center"/>
    </xf>
    <xf numFmtId="0" fontId="6" fillId="0" borderId="17" xfId="57" applyFont="1" applyBorder="1" applyAlignment="1" applyProtection="1">
      <alignment horizontal="left"/>
      <protection/>
    </xf>
    <xf numFmtId="166" fontId="5" fillId="0" borderId="22" xfId="47" applyNumberFormat="1" applyFont="1" applyBorder="1" applyAlignment="1">
      <alignment horizontal="right"/>
    </xf>
    <xf numFmtId="166" fontId="5" fillId="0" borderId="23" xfId="47" applyNumberFormat="1" applyFont="1" applyBorder="1" applyAlignment="1">
      <alignment horizontal="right"/>
    </xf>
    <xf numFmtId="0" fontId="5" fillId="36" borderId="16" xfId="57" applyFont="1" applyFill="1" applyBorder="1" applyAlignment="1" applyProtection="1">
      <alignment horizontal="left"/>
      <protection locked="0"/>
    </xf>
    <xf numFmtId="0" fontId="5" fillId="0" borderId="16" xfId="57" applyFont="1" applyBorder="1" applyAlignment="1" applyProtection="1">
      <alignment horizontal="center"/>
      <protection/>
    </xf>
    <xf numFmtId="166" fontId="5" fillId="33" borderId="17" xfId="47" applyNumberFormat="1" applyFont="1" applyFill="1" applyBorder="1" applyAlignment="1">
      <alignment horizontal="right"/>
    </xf>
    <xf numFmtId="166" fontId="5" fillId="33" borderId="23" xfId="47" applyNumberFormat="1" applyFont="1" applyFill="1" applyBorder="1" applyAlignment="1">
      <alignment horizontal="right"/>
    </xf>
    <xf numFmtId="166" fontId="5" fillId="0" borderId="19" xfId="47" applyNumberFormat="1" applyFont="1" applyBorder="1" applyAlignment="1" applyProtection="1">
      <alignment horizontal="right"/>
      <protection/>
    </xf>
    <xf numFmtId="166" fontId="5" fillId="0" borderId="21" xfId="47" applyNumberFormat="1" applyFont="1" applyBorder="1" applyAlignment="1" applyProtection="1">
      <alignment horizontal="right"/>
      <protection/>
    </xf>
    <xf numFmtId="166" fontId="6" fillId="0" borderId="28" xfId="47" applyNumberFormat="1" applyFont="1" applyBorder="1" applyAlignment="1">
      <alignment horizontal="right"/>
    </xf>
    <xf numFmtId="166" fontId="6" fillId="0" borderId="29" xfId="47" applyNumberFormat="1" applyFont="1" applyBorder="1" applyAlignment="1">
      <alignment horizontal="right"/>
    </xf>
    <xf numFmtId="166" fontId="5" fillId="0" borderId="22" xfId="47" applyNumberFormat="1" applyFont="1" applyBorder="1" applyAlignment="1" applyProtection="1">
      <alignment horizontal="right"/>
      <protection/>
    </xf>
    <xf numFmtId="166" fontId="5" fillId="0" borderId="23" xfId="47" applyNumberFormat="1" applyFont="1" applyBorder="1" applyAlignment="1" applyProtection="1">
      <alignment horizontal="right"/>
      <protection/>
    </xf>
    <xf numFmtId="44" fontId="6" fillId="0" borderId="17" xfId="47" applyNumberFormat="1" applyFont="1" applyBorder="1" applyAlignment="1">
      <alignment horizontal="left"/>
    </xf>
    <xf numFmtId="0" fontId="3" fillId="0" borderId="20" xfId="57" applyFont="1" applyBorder="1" applyAlignment="1">
      <alignment horizontal="right"/>
      <protection/>
    </xf>
    <xf numFmtId="0" fontId="2" fillId="0" borderId="17" xfId="57" applyBorder="1" applyAlignment="1" applyProtection="1">
      <alignment horizontal="center"/>
      <protection locked="0"/>
    </xf>
    <xf numFmtId="0" fontId="2" fillId="0" borderId="22" xfId="57" applyBorder="1" applyAlignment="1" applyProtection="1">
      <alignment horizontal="left"/>
      <protection locked="0"/>
    </xf>
    <xf numFmtId="0" fontId="2" fillId="0" borderId="17" xfId="57" applyBorder="1" applyAlignment="1" applyProtection="1">
      <alignment horizontal="left"/>
      <protection locked="0"/>
    </xf>
    <xf numFmtId="0" fontId="2" fillId="0" borderId="23" xfId="57" applyBorder="1" applyAlignment="1" applyProtection="1">
      <alignment horizontal="left"/>
      <protection locked="0"/>
    </xf>
    <xf numFmtId="0" fontId="2" fillId="0" borderId="10" xfId="57" applyBorder="1" applyAlignment="1" applyProtection="1">
      <alignment horizontal="left"/>
      <protection locked="0"/>
    </xf>
    <xf numFmtId="0" fontId="2" fillId="0" borderId="22" xfId="57" applyBorder="1" applyAlignment="1" applyProtection="1">
      <alignment horizontal="center"/>
      <protection locked="0"/>
    </xf>
    <xf numFmtId="0" fontId="2" fillId="0" borderId="23" xfId="57" applyBorder="1" applyAlignment="1" applyProtection="1">
      <alignment horizontal="center"/>
      <protection locked="0"/>
    </xf>
    <xf numFmtId="0" fontId="3" fillId="0" borderId="16" xfId="57" applyFont="1" applyBorder="1" applyAlignment="1">
      <alignment horizontal="center"/>
      <protection/>
    </xf>
    <xf numFmtId="44" fontId="3" fillId="0" borderId="22" xfId="47" applyFont="1" applyBorder="1" applyAlignment="1">
      <alignment horizontal="center"/>
    </xf>
    <xf numFmtId="44" fontId="3" fillId="0" borderId="17" xfId="47" applyFont="1" applyBorder="1" applyAlignment="1">
      <alignment horizontal="center"/>
    </xf>
    <xf numFmtId="44" fontId="3" fillId="0" borderId="23" xfId="47" applyFont="1" applyBorder="1" applyAlignment="1">
      <alignment horizontal="center"/>
    </xf>
    <xf numFmtId="0" fontId="3" fillId="0" borderId="22" xfId="57" applyFont="1" applyBorder="1" applyAlignment="1">
      <alignment horizontal="center"/>
      <protection/>
    </xf>
    <xf numFmtId="0" fontId="3" fillId="0" borderId="17" xfId="57" applyFont="1" applyBorder="1" applyAlignment="1">
      <alignment horizontal="center"/>
      <protection/>
    </xf>
    <xf numFmtId="0" fontId="3" fillId="0" borderId="23" xfId="57" applyFont="1" applyBorder="1" applyAlignment="1">
      <alignment horizontal="center"/>
      <protection/>
    </xf>
    <xf numFmtId="0" fontId="3" fillId="0" borderId="0" xfId="57" applyFont="1" applyBorder="1" applyAlignment="1">
      <alignment horizontal="right"/>
      <protection/>
    </xf>
    <xf numFmtId="0" fontId="3" fillId="0" borderId="0" xfId="57" applyFont="1" applyAlignment="1">
      <alignment horizontal="left"/>
      <protection/>
    </xf>
    <xf numFmtId="0" fontId="3" fillId="0" borderId="16" xfId="57" applyFont="1" applyBorder="1" applyAlignment="1">
      <alignment horizontal="left"/>
      <protection/>
    </xf>
    <xf numFmtId="165" fontId="3" fillId="0" borderId="16" xfId="44" applyNumberFormat="1" applyFont="1" applyBorder="1" applyAlignment="1" applyProtection="1">
      <alignment horizontal="center"/>
      <protection locked="0"/>
    </xf>
    <xf numFmtId="0" fontId="2" fillId="0" borderId="0" xfId="57" applyAlignment="1">
      <alignment horizontal="left"/>
      <protection/>
    </xf>
    <xf numFmtId="0" fontId="2" fillId="0" borderId="16" xfId="57" applyBorder="1" applyAlignment="1">
      <alignment horizontal="left"/>
      <protection/>
    </xf>
    <xf numFmtId="44" fontId="3" fillId="0" borderId="16" xfId="47" applyFont="1" applyBorder="1" applyAlignment="1">
      <alignment horizontal="center"/>
    </xf>
    <xf numFmtId="0" fontId="2" fillId="0" borderId="17" xfId="57" applyBorder="1" applyAlignment="1">
      <alignment horizontal="left"/>
      <protection/>
    </xf>
    <xf numFmtId="0" fontId="2" fillId="0" borderId="23" xfId="57" applyBorder="1" applyAlignment="1">
      <alignment horizontal="left"/>
      <protection/>
    </xf>
    <xf numFmtId="0" fontId="2" fillId="0" borderId="0" xfId="57" applyBorder="1" applyAlignment="1">
      <alignment horizontal="right"/>
      <protection/>
    </xf>
    <xf numFmtId="0" fontId="2" fillId="0" borderId="0" xfId="57" applyBorder="1" applyAlignment="1">
      <alignment horizontal="left"/>
      <protection/>
    </xf>
    <xf numFmtId="0" fontId="2" fillId="0" borderId="22" xfId="57" applyFont="1" applyFill="1" applyBorder="1" applyAlignment="1" applyProtection="1">
      <alignment horizontal="left"/>
      <protection locked="0"/>
    </xf>
    <xf numFmtId="0" fontId="2" fillId="0" borderId="17" xfId="57" applyFont="1" applyFill="1" applyBorder="1" applyAlignment="1" applyProtection="1">
      <alignment horizontal="left"/>
      <protection locked="0"/>
    </xf>
    <xf numFmtId="0" fontId="2" fillId="0" borderId="23" xfId="57" applyFont="1" applyFill="1" applyBorder="1" applyAlignment="1" applyProtection="1">
      <alignment horizontal="left"/>
      <protection locked="0"/>
    </xf>
    <xf numFmtId="0" fontId="3" fillId="0" borderId="20" xfId="57" applyFont="1" applyFill="1" applyBorder="1" applyAlignment="1">
      <alignment horizontal="right"/>
      <protection/>
    </xf>
    <xf numFmtId="0" fontId="3" fillId="0" borderId="21" xfId="57" applyFont="1" applyFill="1" applyBorder="1" applyAlignment="1">
      <alignment horizontal="right"/>
      <protection/>
    </xf>
    <xf numFmtId="0" fontId="3" fillId="0" borderId="0" xfId="57" applyFont="1" applyFill="1" applyAlignment="1">
      <alignment horizontal="left"/>
      <protection/>
    </xf>
    <xf numFmtId="0" fontId="2" fillId="0" borderId="0" xfId="57" applyFont="1" applyFill="1" applyBorder="1" applyAlignment="1">
      <alignment horizontal="left"/>
      <protection/>
    </xf>
    <xf numFmtId="0" fontId="2" fillId="0" borderId="22" xfId="57" applyFont="1" applyFill="1" applyBorder="1" applyAlignment="1" applyProtection="1">
      <alignment horizontal="center"/>
      <protection locked="0"/>
    </xf>
    <xf numFmtId="0" fontId="2" fillId="0" borderId="17" xfId="57" applyFont="1" applyFill="1" applyBorder="1" applyAlignment="1" applyProtection="1">
      <alignment horizontal="center"/>
      <protection locked="0"/>
    </xf>
    <xf numFmtId="0" fontId="2" fillId="0" borderId="23" xfId="57" applyFont="1" applyFill="1" applyBorder="1" applyAlignment="1" applyProtection="1">
      <alignment horizontal="center"/>
      <protection locked="0"/>
    </xf>
    <xf numFmtId="0" fontId="3" fillId="0" borderId="16" xfId="57" applyFont="1" applyFill="1" applyBorder="1" applyAlignment="1">
      <alignment horizontal="left"/>
      <protection/>
    </xf>
    <xf numFmtId="0" fontId="3" fillId="0" borderId="22" xfId="57" applyFont="1" applyFill="1" applyBorder="1" applyAlignment="1">
      <alignment horizontal="left"/>
      <protection/>
    </xf>
    <xf numFmtId="0" fontId="3" fillId="0" borderId="17" xfId="57" applyFont="1" applyFill="1" applyBorder="1" applyAlignment="1">
      <alignment horizontal="left"/>
      <protection/>
    </xf>
    <xf numFmtId="0" fontId="3" fillId="0" borderId="23" xfId="57" applyFont="1" applyFill="1" applyBorder="1" applyAlignment="1">
      <alignment horizontal="left"/>
      <protection/>
    </xf>
    <xf numFmtId="0" fontId="2" fillId="0" borderId="10" xfId="57" applyFont="1" applyFill="1" applyBorder="1" applyAlignment="1" applyProtection="1">
      <alignment horizontal="left"/>
      <protection locked="0"/>
    </xf>
    <xf numFmtId="0" fontId="2" fillId="0" borderId="0" xfId="57" applyFont="1" applyFill="1" applyAlignment="1">
      <alignment horizontal="left"/>
      <protection/>
    </xf>
    <xf numFmtId="0" fontId="2" fillId="0" borderId="17" xfId="57" applyFont="1" applyFill="1" applyBorder="1" applyAlignment="1">
      <alignment horizontal="left"/>
      <protection/>
    </xf>
    <xf numFmtId="0" fontId="2" fillId="0" borderId="23" xfId="57" applyFont="1" applyFill="1" applyBorder="1" applyAlignment="1">
      <alignment horizontal="left"/>
      <protection/>
    </xf>
    <xf numFmtId="0" fontId="3" fillId="0" borderId="0" xfId="57" applyFont="1" applyFill="1" applyBorder="1" applyAlignment="1">
      <alignment horizontal="center"/>
      <protection/>
    </xf>
    <xf numFmtId="0" fontId="2" fillId="0" borderId="22" xfId="57" applyFont="1" applyFill="1" applyBorder="1" applyAlignment="1" applyProtection="1">
      <alignment/>
      <protection locked="0"/>
    </xf>
    <xf numFmtId="0" fontId="2" fillId="0" borderId="17" xfId="57" applyFont="1" applyFill="1" applyBorder="1" applyAlignment="1" applyProtection="1">
      <alignment/>
      <protection locked="0"/>
    </xf>
    <xf numFmtId="0" fontId="2" fillId="0" borderId="23" xfId="57" applyFont="1" applyFill="1" applyBorder="1" applyAlignment="1" applyProtection="1">
      <alignment/>
      <protection locked="0"/>
    </xf>
    <xf numFmtId="44" fontId="2" fillId="0" borderId="22" xfId="45" applyFont="1" applyFill="1" applyBorder="1" applyAlignment="1" applyProtection="1">
      <alignment horizontal="center"/>
      <protection locked="0"/>
    </xf>
    <xf numFmtId="44" fontId="2" fillId="0" borderId="23" xfId="45" applyFont="1" applyFill="1" applyBorder="1" applyAlignment="1" applyProtection="1">
      <alignment horizontal="center"/>
      <protection locked="0"/>
    </xf>
    <xf numFmtId="0" fontId="2" fillId="0" borderId="16" xfId="57" applyFont="1" applyBorder="1" applyAlignment="1">
      <alignment horizontal="left"/>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rmal 2" xfId="57"/>
    <cellStyle name="Note" xfId="58"/>
    <cellStyle name="Output" xfId="59"/>
    <cellStyle name="Percent" xfId="60"/>
    <cellStyle name="Percent 2"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O58"/>
  <sheetViews>
    <sheetView showGridLines="0" tabSelected="1" zoomScale="115" zoomScaleNormal="115" zoomScalePageLayoutView="0" workbookViewId="0" topLeftCell="A1">
      <selection activeCell="J4" sqref="J4"/>
    </sheetView>
  </sheetViews>
  <sheetFormatPr defaultColWidth="9.140625" defaultRowHeight="15"/>
  <cols>
    <col min="1" max="1" width="11.421875" style="0" customWidth="1"/>
    <col min="2" max="2" width="9.140625" style="0" customWidth="1"/>
    <col min="3" max="3" width="12.00390625" style="0" customWidth="1"/>
    <col min="4" max="4" width="12.8515625" style="0" customWidth="1"/>
    <col min="5" max="5" width="8.28125" style="0" customWidth="1"/>
    <col min="6" max="6" width="9.7109375" style="0" bestFit="1" customWidth="1"/>
    <col min="7" max="7" width="8.28125" style="0" customWidth="1"/>
    <col min="8" max="8" width="12.00390625" style="0" customWidth="1"/>
    <col min="9" max="9" width="3.421875" style="0" customWidth="1"/>
    <col min="10" max="10" width="10.421875" style="0" customWidth="1"/>
    <col min="11" max="11" width="0.85546875" style="0" customWidth="1"/>
    <col min="12" max="12" width="12.28125" style="0" customWidth="1"/>
    <col min="13" max="13" width="5.8515625" style="0" customWidth="1"/>
    <col min="15" max="15" width="14.140625" style="0" customWidth="1"/>
  </cols>
  <sheetData>
    <row r="1" spans="1:12" ht="15">
      <c r="A1" s="219" t="s">
        <v>15</v>
      </c>
      <c r="B1" s="219"/>
      <c r="C1" s="219"/>
      <c r="D1" s="219"/>
      <c r="E1" s="219"/>
      <c r="F1" s="219"/>
      <c r="G1" s="219"/>
      <c r="H1" s="219"/>
      <c r="I1" s="219"/>
      <c r="J1" s="219"/>
      <c r="K1" s="219"/>
      <c r="L1" s="219"/>
    </row>
    <row r="2" spans="1:12" ht="15">
      <c r="A2" s="46"/>
      <c r="B2" s="46"/>
      <c r="C2" s="46"/>
      <c r="D2" s="46"/>
      <c r="E2" s="46"/>
      <c r="F2" s="46"/>
      <c r="G2" s="46"/>
      <c r="H2" s="46"/>
      <c r="I2" s="46"/>
      <c r="J2" s="46"/>
      <c r="K2" s="46"/>
      <c r="L2" s="46"/>
    </row>
    <row r="3" spans="1:12" ht="15">
      <c r="A3" s="47" t="s">
        <v>16</v>
      </c>
      <c r="B3" s="222"/>
      <c r="C3" s="222"/>
      <c r="D3" s="222"/>
      <c r="E3" s="222"/>
      <c r="F3" s="222"/>
      <c r="G3" s="222"/>
      <c r="H3" s="47" t="s">
        <v>17</v>
      </c>
      <c r="I3" s="48"/>
      <c r="J3" s="223" t="s">
        <v>118</v>
      </c>
      <c r="K3" s="223"/>
      <c r="L3" s="223"/>
    </row>
    <row r="4" spans="1:12" ht="7.5" customHeight="1">
      <c r="A4" s="47"/>
      <c r="B4" s="49"/>
      <c r="C4" s="49"/>
      <c r="D4" s="49"/>
      <c r="E4" s="49"/>
      <c r="F4" s="49"/>
      <c r="G4" s="49"/>
      <c r="H4" s="47"/>
      <c r="I4" s="48"/>
      <c r="J4" s="50"/>
      <c r="K4" s="50"/>
      <c r="L4" s="50"/>
    </row>
    <row r="5" spans="1:12" ht="15">
      <c r="A5" s="47"/>
      <c r="B5" s="51"/>
      <c r="C5" s="51"/>
      <c r="D5" s="51"/>
      <c r="E5" s="51"/>
      <c r="F5" s="52" t="s">
        <v>18</v>
      </c>
      <c r="G5" s="51"/>
      <c r="H5" s="47"/>
      <c r="I5" s="53"/>
      <c r="J5" s="47"/>
      <c r="K5" s="47"/>
      <c r="L5" s="47"/>
    </row>
    <row r="6" spans="1:12" ht="15">
      <c r="A6" s="47"/>
      <c r="B6" s="51"/>
      <c r="C6" s="47"/>
      <c r="D6" s="51" t="s">
        <v>19</v>
      </c>
      <c r="E6" s="47"/>
      <c r="F6" s="52" t="s">
        <v>20</v>
      </c>
      <c r="G6" s="47"/>
      <c r="H6" s="54" t="s">
        <v>7</v>
      </c>
      <c r="I6" s="51"/>
      <c r="J6" s="51" t="s">
        <v>21</v>
      </c>
      <c r="K6" s="51"/>
      <c r="L6" s="54" t="s">
        <v>116</v>
      </c>
    </row>
    <row r="7" spans="1:12" ht="15">
      <c r="A7" s="48"/>
      <c r="B7" s="55"/>
      <c r="C7" s="55"/>
      <c r="D7" s="55"/>
      <c r="E7" s="49"/>
      <c r="F7" s="49"/>
      <c r="G7" s="49"/>
      <c r="H7" s="48"/>
      <c r="I7" s="48"/>
      <c r="J7" s="48"/>
      <c r="K7" s="48"/>
      <c r="L7" s="48"/>
    </row>
    <row r="8" spans="1:12" ht="15">
      <c r="A8" s="56" t="s">
        <v>22</v>
      </c>
      <c r="B8" s="57"/>
      <c r="C8" s="57"/>
      <c r="D8" s="204"/>
      <c r="E8" s="58"/>
      <c r="F8" s="59">
        <f>D8/9</f>
        <v>0</v>
      </c>
      <c r="G8" s="58"/>
      <c r="H8" s="60"/>
      <c r="I8" s="61"/>
      <c r="J8" s="62">
        <f>IF(D8&gt;0,D8/H8,"")</f>
      </c>
      <c r="K8" s="63"/>
      <c r="L8" s="202"/>
    </row>
    <row r="9" spans="1:12" ht="15">
      <c r="A9" s="56" t="s">
        <v>23</v>
      </c>
      <c r="B9" s="57"/>
      <c r="C9" s="57"/>
      <c r="D9" s="205"/>
      <c r="E9" s="48"/>
      <c r="F9" s="64">
        <f>D9/9</f>
        <v>0</v>
      </c>
      <c r="G9" s="58"/>
      <c r="H9" s="65">
        <f>'Expenditure Schedule'!J53</f>
        <v>0</v>
      </c>
      <c r="I9" s="61"/>
      <c r="J9" s="66">
        <f>IF(D9&gt;0,D9/H9,"")</f>
      </c>
      <c r="K9" s="67"/>
      <c r="L9" s="203"/>
    </row>
    <row r="10" spans="1:12" ht="15.75" thickBot="1">
      <c r="A10" s="68" t="s">
        <v>24</v>
      </c>
      <c r="B10" s="57"/>
      <c r="C10" s="57"/>
      <c r="D10" s="69">
        <f>D8+D9</f>
        <v>0</v>
      </c>
      <c r="E10" s="48"/>
      <c r="F10" s="70">
        <f>F8+F9</f>
        <v>0</v>
      </c>
      <c r="G10" s="58"/>
      <c r="H10" s="71">
        <f>H8+H9</f>
        <v>0</v>
      </c>
      <c r="I10" s="61"/>
      <c r="J10" s="58"/>
      <c r="K10" s="58"/>
      <c r="L10" s="72"/>
    </row>
    <row r="11" spans="1:12" ht="9" customHeight="1" thickTop="1">
      <c r="A11" s="73"/>
      <c r="B11" s="74"/>
      <c r="C11" s="48"/>
      <c r="D11" s="48"/>
      <c r="E11" s="48"/>
      <c r="F11" s="48"/>
      <c r="G11" s="48"/>
      <c r="H11" s="48"/>
      <c r="I11" s="48"/>
      <c r="J11" s="48"/>
      <c r="K11" s="48"/>
      <c r="L11" s="48"/>
    </row>
    <row r="12" spans="1:12" ht="15">
      <c r="A12" s="75" t="s">
        <v>25</v>
      </c>
      <c r="B12" s="74"/>
      <c r="C12" s="48"/>
      <c r="D12" s="206">
        <v>0.56</v>
      </c>
      <c r="E12" s="48"/>
      <c r="F12" s="48"/>
      <c r="G12" s="48"/>
      <c r="H12" s="48"/>
      <c r="I12" s="48"/>
      <c r="J12" s="48"/>
      <c r="K12" s="48"/>
      <c r="L12" s="48"/>
    </row>
    <row r="13" spans="1:12" ht="12.75" customHeight="1">
      <c r="A13" s="73"/>
      <c r="B13" s="74"/>
      <c r="C13" s="48"/>
      <c r="D13" s="48"/>
      <c r="E13" s="48"/>
      <c r="F13" s="48"/>
      <c r="G13" s="48"/>
      <c r="H13" s="48"/>
      <c r="I13" s="48"/>
      <c r="J13" s="48"/>
      <c r="K13" s="48"/>
      <c r="L13" s="48"/>
    </row>
    <row r="14" spans="1:12" ht="15">
      <c r="A14" s="232" t="s">
        <v>26</v>
      </c>
      <c r="B14" s="232"/>
      <c r="C14" s="232"/>
      <c r="D14" s="232"/>
      <c r="E14" s="232"/>
      <c r="F14" s="232"/>
      <c r="G14" s="232"/>
      <c r="H14" s="232"/>
      <c r="I14" s="232"/>
      <c r="J14" s="232"/>
      <c r="K14" s="232"/>
      <c r="L14" s="232"/>
    </row>
    <row r="15" spans="1:12" ht="15">
      <c r="A15" s="48"/>
      <c r="B15" s="74"/>
      <c r="C15" s="48"/>
      <c r="D15" s="55"/>
      <c r="E15" s="55"/>
      <c r="F15" s="55" t="s">
        <v>27</v>
      </c>
      <c r="G15" s="55"/>
      <c r="H15" s="55" t="s">
        <v>9</v>
      </c>
      <c r="I15" s="52"/>
      <c r="J15" s="55"/>
      <c r="K15" s="55"/>
      <c r="L15" s="55" t="s">
        <v>9</v>
      </c>
    </row>
    <row r="16" spans="1:12" ht="15">
      <c r="A16" s="48"/>
      <c r="B16" s="74"/>
      <c r="C16" s="48"/>
      <c r="D16" s="55" t="s">
        <v>28</v>
      </c>
      <c r="E16" s="55" t="s">
        <v>29</v>
      </c>
      <c r="F16" s="55" t="s">
        <v>30</v>
      </c>
      <c r="G16" s="55" t="s">
        <v>29</v>
      </c>
      <c r="H16" s="55" t="s">
        <v>31</v>
      </c>
      <c r="I16" s="52"/>
      <c r="J16" s="55" t="s">
        <v>32</v>
      </c>
      <c r="K16" s="55"/>
      <c r="L16" s="55" t="s">
        <v>33</v>
      </c>
    </row>
    <row r="17" spans="1:12" ht="15">
      <c r="A17" s="48"/>
      <c r="B17" s="74"/>
      <c r="C17" s="48"/>
      <c r="D17" s="55" t="s">
        <v>34</v>
      </c>
      <c r="E17" s="55" t="s">
        <v>35</v>
      </c>
      <c r="F17" s="55" t="s">
        <v>34</v>
      </c>
      <c r="G17" s="55" t="s">
        <v>35</v>
      </c>
      <c r="H17" s="55" t="s">
        <v>36</v>
      </c>
      <c r="I17" s="52"/>
      <c r="J17" s="55" t="s">
        <v>37</v>
      </c>
      <c r="K17" s="55"/>
      <c r="L17" s="55" t="s">
        <v>36</v>
      </c>
    </row>
    <row r="18" spans="1:12" ht="15">
      <c r="A18" s="76" t="s">
        <v>38</v>
      </c>
      <c r="B18" s="45"/>
      <c r="C18" s="45"/>
      <c r="D18" s="77"/>
      <c r="E18" s="78"/>
      <c r="F18" s="78"/>
      <c r="G18" s="78"/>
      <c r="H18" s="79"/>
      <c r="I18" s="80"/>
      <c r="J18" s="77"/>
      <c r="K18" s="78"/>
      <c r="L18" s="79"/>
    </row>
    <row r="19" spans="1:12" ht="15">
      <c r="A19" s="45" t="s">
        <v>39</v>
      </c>
      <c r="B19" s="45"/>
      <c r="C19" s="45"/>
      <c r="D19" s="207">
        <f>'Expenditure Schedule'!H10</f>
        <v>0</v>
      </c>
      <c r="E19" s="208">
        <f>IF(D19&gt;0,D19/'Expenditure Schedule'!$F$53,"")</f>
      </c>
      <c r="F19" s="207">
        <f>'Expenditure Schedule'!L10</f>
        <v>0</v>
      </c>
      <c r="G19" s="209">
        <f>IF(F19&gt;0,F19/'Expenditure Schedule'!$J$53,"")</f>
      </c>
      <c r="H19" s="207">
        <f aca="true" t="shared" si="0" ref="H19:H25">D19+F19</f>
        <v>0</v>
      </c>
      <c r="I19" s="63"/>
      <c r="J19" s="81"/>
      <c r="K19" s="220">
        <f aca="true" t="shared" si="1" ref="K19:K25">H19+J19</f>
        <v>0</v>
      </c>
      <c r="L19" s="221"/>
    </row>
    <row r="20" spans="1:12" ht="15">
      <c r="A20" s="45" t="s">
        <v>40</v>
      </c>
      <c r="B20" s="45"/>
      <c r="C20" s="45"/>
      <c r="D20" s="207">
        <f>'Expenditure Schedule'!H33</f>
        <v>0</v>
      </c>
      <c r="E20" s="208">
        <f>IF(D20&gt;0,D20/'Expenditure Schedule'!$F$53,"")</f>
      </c>
      <c r="F20" s="207">
        <f>'Expenditure Schedule'!L53</f>
        <v>0</v>
      </c>
      <c r="G20" s="209">
        <f>IF(F20&gt;0,F20/'Expenditure Schedule'!$J$53,"")</f>
      </c>
      <c r="H20" s="207">
        <f t="shared" si="0"/>
        <v>0</v>
      </c>
      <c r="I20" s="63"/>
      <c r="J20" s="81"/>
      <c r="K20" s="220">
        <f t="shared" si="1"/>
        <v>0</v>
      </c>
      <c r="L20" s="221"/>
    </row>
    <row r="21" spans="1:12" ht="15">
      <c r="A21" s="45" t="s">
        <v>41</v>
      </c>
      <c r="B21" s="45"/>
      <c r="C21" s="45"/>
      <c r="D21" s="207">
        <f>'Expenditure Schedule'!H49</f>
        <v>0</v>
      </c>
      <c r="E21" s="208">
        <f>IF(D21&gt;0,D21/'Expenditure Schedule'!$F$53,"")</f>
      </c>
      <c r="F21" s="207">
        <f>'Expenditure Schedule'!L49</f>
        <v>0</v>
      </c>
      <c r="G21" s="209">
        <f>IF(F21&gt;0,F21/'Expenditure Schedule'!$J$53,"")</f>
      </c>
      <c r="H21" s="207">
        <f t="shared" si="0"/>
        <v>0</v>
      </c>
      <c r="I21" s="63"/>
      <c r="J21" s="81"/>
      <c r="K21" s="220">
        <f t="shared" si="1"/>
        <v>0</v>
      </c>
      <c r="L21" s="221"/>
    </row>
    <row r="22" spans="1:12" ht="15">
      <c r="A22" s="45" t="s">
        <v>42</v>
      </c>
      <c r="B22" s="45"/>
      <c r="C22" s="45"/>
      <c r="D22" s="207">
        <f>'Congregate Expenditure'!F16</f>
        <v>0</v>
      </c>
      <c r="E22" s="208">
        <f>IF(D22&gt;0,D22/'Expenditure Schedule'!$F$53,"")</f>
      </c>
      <c r="F22" s="207">
        <f>'HDM Expenditures'!F16</f>
        <v>0</v>
      </c>
      <c r="G22" s="209">
        <f>IF(F22&gt;0,F22/'Expenditure Schedule'!$J$53,"")</f>
      </c>
      <c r="H22" s="207">
        <f t="shared" si="0"/>
        <v>0</v>
      </c>
      <c r="I22" s="63"/>
      <c r="J22" s="81"/>
      <c r="K22" s="220">
        <f t="shared" si="1"/>
        <v>0</v>
      </c>
      <c r="L22" s="221"/>
    </row>
    <row r="23" spans="1:12" ht="15">
      <c r="A23" s="45" t="s">
        <v>43</v>
      </c>
      <c r="B23" s="45"/>
      <c r="C23" s="45"/>
      <c r="D23" s="207">
        <f>'Congregate Expenditure'!F31</f>
        <v>0</v>
      </c>
      <c r="E23" s="208">
        <f>IF(D23&gt;0,D23/'Expenditure Schedule'!$F$53,"")</f>
      </c>
      <c r="F23" s="207">
        <f>'HDM Expenditures'!F31</f>
        <v>0</v>
      </c>
      <c r="G23" s="209">
        <f>IF(F23&gt;0,F23/'Expenditure Schedule'!$J$53,"")</f>
      </c>
      <c r="H23" s="207">
        <f t="shared" si="0"/>
        <v>0</v>
      </c>
      <c r="I23" s="63"/>
      <c r="J23" s="81"/>
      <c r="K23" s="220">
        <f t="shared" si="1"/>
        <v>0</v>
      </c>
      <c r="L23" s="221"/>
    </row>
    <row r="24" spans="1:12" ht="15">
      <c r="A24" s="45" t="s">
        <v>44</v>
      </c>
      <c r="B24" s="45"/>
      <c r="C24" s="82"/>
      <c r="D24" s="207">
        <f>'Congregate Expenditure'!F44</f>
        <v>0</v>
      </c>
      <c r="E24" s="208">
        <f>IF(D24&gt;0,D24/'Expenditure Schedule'!$F$53,"")</f>
      </c>
      <c r="F24" s="207">
        <f>'HDM Expenditures'!F44</f>
        <v>0</v>
      </c>
      <c r="G24" s="209">
        <f>IF(F24&gt;0,F24/'Expenditure Schedule'!$J$53,"")</f>
      </c>
      <c r="H24" s="207">
        <f t="shared" si="0"/>
        <v>0</v>
      </c>
      <c r="I24" s="83"/>
      <c r="J24" s="81"/>
      <c r="K24" s="220">
        <f t="shared" si="1"/>
        <v>0</v>
      </c>
      <c r="L24" s="221"/>
    </row>
    <row r="25" spans="1:12" ht="15">
      <c r="A25" s="151" t="s">
        <v>45</v>
      </c>
      <c r="B25" s="151"/>
      <c r="C25" s="82"/>
      <c r="D25" s="210">
        <f>'Congregate Expenditure'!F50</f>
        <v>0</v>
      </c>
      <c r="E25" s="208">
        <f>IF(D25&gt;0,D25/'Expenditure Schedule'!$F$53,"")</f>
      </c>
      <c r="F25" s="210">
        <f>'HDM Expenditures'!F50</f>
        <v>0</v>
      </c>
      <c r="G25" s="209">
        <f>IF(F25&gt;0,F25/'Expenditure Schedule'!$J$53,"")</f>
      </c>
      <c r="H25" s="207">
        <f t="shared" si="0"/>
        <v>0</v>
      </c>
      <c r="I25" s="83"/>
      <c r="J25" s="84"/>
      <c r="K25" s="220">
        <f t="shared" si="1"/>
        <v>0</v>
      </c>
      <c r="L25" s="221"/>
    </row>
    <row r="26" spans="1:12" ht="15">
      <c r="A26" s="45"/>
      <c r="B26" s="45"/>
      <c r="C26" s="82"/>
      <c r="D26" s="85"/>
      <c r="E26" s="86"/>
      <c r="F26" s="87"/>
      <c r="G26" s="88"/>
      <c r="H26" s="89"/>
      <c r="I26" s="83"/>
      <c r="J26" s="85"/>
      <c r="K26" s="90"/>
      <c r="L26" s="91"/>
    </row>
    <row r="27" spans="1:15" ht="15">
      <c r="A27" s="92" t="s">
        <v>46</v>
      </c>
      <c r="B27" s="92"/>
      <c r="C27" s="82"/>
      <c r="D27" s="211">
        <f>SUM(D19:D25)</f>
        <v>0</v>
      </c>
      <c r="E27" s="212">
        <f>SUM(E19:E25)</f>
        <v>0</v>
      </c>
      <c r="F27" s="211">
        <f>SUM(F19:F25)</f>
        <v>0</v>
      </c>
      <c r="G27" s="212">
        <f>SUM(G19:G25)</f>
        <v>0</v>
      </c>
      <c r="H27" s="211">
        <f>D27+F27</f>
        <v>0</v>
      </c>
      <c r="I27" s="83"/>
      <c r="J27" s="211">
        <f>SUM(J19:J25)</f>
        <v>0</v>
      </c>
      <c r="K27" s="230">
        <f>H27+J27</f>
        <v>0</v>
      </c>
      <c r="L27" s="231"/>
      <c r="O27" s="128"/>
    </row>
    <row r="28" spans="1:12" ht="4.5" customHeight="1">
      <c r="A28" s="45"/>
      <c r="B28" s="45"/>
      <c r="C28" s="93"/>
      <c r="D28" s="94"/>
      <c r="E28" s="94"/>
      <c r="F28" s="94"/>
      <c r="G28" s="95"/>
      <c r="H28" s="94"/>
      <c r="I28" s="83"/>
      <c r="J28" s="94"/>
      <c r="K28" s="96"/>
      <c r="L28" s="96"/>
    </row>
    <row r="29" spans="1:12" s="127" customFormat="1" ht="15">
      <c r="A29" s="76" t="s">
        <v>47</v>
      </c>
      <c r="B29" s="45"/>
      <c r="C29" s="186"/>
      <c r="D29" s="94"/>
      <c r="E29" s="63"/>
      <c r="F29" s="94"/>
      <c r="G29" s="187"/>
      <c r="H29" s="188"/>
      <c r="I29" s="189"/>
      <c r="J29" s="94"/>
      <c r="K29" s="96"/>
      <c r="L29" s="96"/>
    </row>
    <row r="30" spans="1:12" s="127" customFormat="1" ht="15">
      <c r="A30" s="45" t="s">
        <v>103</v>
      </c>
      <c r="B30" s="45"/>
      <c r="C30" s="45"/>
      <c r="D30" s="207">
        <f>'Congregate Expenditure'!F58</f>
        <v>0</v>
      </c>
      <c r="E30" s="208">
        <f>IF(D30&gt;0,D30/'Expenditure Schedule'!$H$53,"")</f>
      </c>
      <c r="F30" s="207">
        <f>'HDM Expenditures'!F58</f>
        <v>0</v>
      </c>
      <c r="G30" s="209">
        <f>IF(F30&gt;0,F30/'Expenditure Schedule'!$J$53,"")</f>
      </c>
      <c r="H30" s="207">
        <f aca="true" t="shared" si="2" ref="H30:H35">D30+F30</f>
        <v>0</v>
      </c>
      <c r="I30" s="63"/>
      <c r="J30" s="81"/>
      <c r="K30" s="220">
        <f aca="true" t="shared" si="3" ref="K30:K35">H30+J30</f>
        <v>0</v>
      </c>
      <c r="L30" s="221"/>
    </row>
    <row r="31" spans="1:12" s="127" customFormat="1" ht="15">
      <c r="A31" s="45" t="s">
        <v>102</v>
      </c>
      <c r="B31" s="45"/>
      <c r="C31" s="45"/>
      <c r="D31" s="207">
        <f>'Congregate Expenditure'!M16</f>
        <v>0</v>
      </c>
      <c r="E31" s="208">
        <f>IF(D31&gt;0,D31/'Expenditure Schedule'!$H$53,"")</f>
      </c>
      <c r="F31" s="207">
        <f>'HDM Expenditures'!M16</f>
        <v>0</v>
      </c>
      <c r="G31" s="209">
        <f>IF(F31&gt;0,F31/'Expenditure Schedule'!$J$53,"")</f>
      </c>
      <c r="H31" s="207">
        <f t="shared" si="2"/>
        <v>0</v>
      </c>
      <c r="I31" s="63"/>
      <c r="J31" s="81"/>
      <c r="K31" s="220">
        <f t="shared" si="3"/>
        <v>0</v>
      </c>
      <c r="L31" s="221"/>
    </row>
    <row r="32" spans="1:12" s="127" customFormat="1" ht="15">
      <c r="A32" s="45" t="s">
        <v>98</v>
      </c>
      <c r="B32" s="45"/>
      <c r="C32" s="186"/>
      <c r="D32" s="207">
        <f>'Congregate Expenditure'!M32</f>
        <v>0</v>
      </c>
      <c r="E32" s="208">
        <f>IF(D32&gt;0,D32/'Expenditure Schedule'!$H$53,"")</f>
      </c>
      <c r="F32" s="207">
        <f>'HDM Expenditures'!M32</f>
        <v>0</v>
      </c>
      <c r="G32" s="209">
        <f>IF(F32&gt;0,F32/'Expenditure Schedule'!$J$53,"")</f>
      </c>
      <c r="H32" s="207">
        <f t="shared" si="2"/>
        <v>0</v>
      </c>
      <c r="I32" s="189"/>
      <c r="J32" s="81"/>
      <c r="K32" s="220">
        <f t="shared" si="3"/>
        <v>0</v>
      </c>
      <c r="L32" s="221"/>
    </row>
    <row r="33" spans="1:12" s="127" customFormat="1" ht="15">
      <c r="A33" s="45" t="s">
        <v>99</v>
      </c>
      <c r="B33" s="45"/>
      <c r="C33" s="45"/>
      <c r="D33" s="207">
        <f>'Congregate Expenditure'!M39</f>
        <v>0</v>
      </c>
      <c r="E33" s="208">
        <f>IF(D33&gt;0,D33/'Expenditure Schedule'!$H$53,"")</f>
      </c>
      <c r="F33" s="207">
        <f>'HDM Expenditures'!M39</f>
        <v>0</v>
      </c>
      <c r="G33" s="209">
        <f>IF(F33&gt;0,F33/'Expenditure Schedule'!$J$53,"")</f>
      </c>
      <c r="H33" s="207">
        <f t="shared" si="2"/>
        <v>0</v>
      </c>
      <c r="I33" s="63"/>
      <c r="J33" s="81"/>
      <c r="K33" s="220">
        <f t="shared" si="3"/>
        <v>0</v>
      </c>
      <c r="L33" s="221"/>
    </row>
    <row r="34" spans="1:12" s="127" customFormat="1" ht="15">
      <c r="A34" s="45" t="s">
        <v>100</v>
      </c>
      <c r="B34" s="45"/>
      <c r="C34" s="186"/>
      <c r="D34" s="207">
        <f>'Congregate Expenditure'!M46</f>
        <v>0</v>
      </c>
      <c r="E34" s="208">
        <f>IF(D34&gt;0,D34/'Expenditure Schedule'!$H$53,"")</f>
      </c>
      <c r="F34" s="207">
        <f>'HDM Expenditures'!M46</f>
        <v>0</v>
      </c>
      <c r="G34" s="209">
        <f>IF(F34&gt;0,F34/'Expenditure Schedule'!$J$53,"")</f>
      </c>
      <c r="H34" s="207">
        <f t="shared" si="2"/>
        <v>0</v>
      </c>
      <c r="I34" s="189"/>
      <c r="J34" s="81"/>
      <c r="K34" s="220">
        <f t="shared" si="3"/>
        <v>0</v>
      </c>
      <c r="L34" s="221"/>
    </row>
    <row r="35" spans="1:12" s="127" customFormat="1" ht="15">
      <c r="A35" s="45" t="s">
        <v>101</v>
      </c>
      <c r="B35" s="45"/>
      <c r="C35" s="186"/>
      <c r="D35" s="207">
        <f>'Congregate Expenditure'!M54</f>
        <v>0</v>
      </c>
      <c r="E35" s="208">
        <f>IF(D35&gt;0,D35/'Expenditure Schedule'!$H$53,"")</f>
      </c>
      <c r="F35" s="207">
        <f>'HDM Expenditures'!M53</f>
        <v>0</v>
      </c>
      <c r="G35" s="209">
        <f>IF(F35&gt;0,F35/'Expenditure Schedule'!$J$53,"")</f>
      </c>
      <c r="H35" s="207">
        <f t="shared" si="2"/>
        <v>0</v>
      </c>
      <c r="I35" s="189"/>
      <c r="J35" s="81"/>
      <c r="K35" s="220">
        <f t="shared" si="3"/>
        <v>0</v>
      </c>
      <c r="L35" s="221"/>
    </row>
    <row r="36" spans="1:12" s="127" customFormat="1" ht="15">
      <c r="A36" s="45"/>
      <c r="B36" s="45"/>
      <c r="C36" s="186"/>
      <c r="D36" s="190"/>
      <c r="E36" s="191"/>
      <c r="F36" s="192"/>
      <c r="G36" s="193"/>
      <c r="H36" s="194"/>
      <c r="I36" s="195"/>
      <c r="J36" s="190"/>
      <c r="K36" s="192"/>
      <c r="L36" s="194"/>
    </row>
    <row r="37" spans="1:12" s="127" customFormat="1" ht="15">
      <c r="A37" s="45" t="s">
        <v>48</v>
      </c>
      <c r="B37" s="45"/>
      <c r="C37" s="186"/>
      <c r="D37" s="196">
        <f>SUM(D30:D35)</f>
        <v>0</v>
      </c>
      <c r="E37" s="197">
        <f>SUM(E30:E35)</f>
        <v>0</v>
      </c>
      <c r="F37" s="196">
        <f>SUM(F30:F35)</f>
        <v>0</v>
      </c>
      <c r="G37" s="197">
        <f>SUM(G30:G35)</f>
        <v>0</v>
      </c>
      <c r="H37" s="196">
        <f>D37+F37</f>
        <v>0</v>
      </c>
      <c r="I37" s="63"/>
      <c r="J37" s="210">
        <f>SUM(J30:J35)</f>
        <v>0</v>
      </c>
      <c r="K37" s="226">
        <f>H37+J37</f>
        <v>0</v>
      </c>
      <c r="L37" s="227"/>
    </row>
    <row r="38" spans="1:12" ht="15">
      <c r="A38" s="45"/>
      <c r="B38" s="45"/>
      <c r="C38" s="186"/>
      <c r="D38" s="97"/>
      <c r="E38" s="86"/>
      <c r="F38" s="98"/>
      <c r="G38" s="88"/>
      <c r="H38" s="89"/>
      <c r="I38" s="63"/>
      <c r="J38" s="85"/>
      <c r="K38" s="224"/>
      <c r="L38" s="225"/>
    </row>
    <row r="39" spans="1:12" ht="15.75" thickBot="1">
      <c r="A39" s="92" t="s">
        <v>49</v>
      </c>
      <c r="B39" s="45"/>
      <c r="C39" s="45"/>
      <c r="D39" s="99">
        <f>D27+D37</f>
        <v>0</v>
      </c>
      <c r="E39" s="100">
        <f>E27+E37</f>
        <v>0</v>
      </c>
      <c r="F39" s="99">
        <f>F27+F37</f>
        <v>0</v>
      </c>
      <c r="G39" s="100">
        <f>G27+G37</f>
        <v>0</v>
      </c>
      <c r="H39" s="99">
        <f>D39+F39</f>
        <v>0</v>
      </c>
      <c r="I39" s="101"/>
      <c r="J39" s="99">
        <f>J27+J37</f>
        <v>0</v>
      </c>
      <c r="K39" s="228">
        <f>H39+J39</f>
        <v>0</v>
      </c>
      <c r="L39" s="229"/>
    </row>
    <row r="40" spans="1:12" ht="8.25" customHeight="1" thickTop="1">
      <c r="A40" s="92"/>
      <c r="B40" s="92"/>
      <c r="C40" s="92"/>
      <c r="D40" s="102"/>
      <c r="E40" s="48"/>
      <c r="F40" s="48"/>
      <c r="G40" s="103"/>
      <c r="H40" s="102"/>
      <c r="I40" s="104"/>
      <c r="J40" s="102"/>
      <c r="K40" s="105"/>
      <c r="L40" s="105"/>
    </row>
    <row r="41" spans="1:12" ht="15">
      <c r="A41" s="106" t="s">
        <v>50</v>
      </c>
      <c r="B41" s="106"/>
      <c r="C41" s="106"/>
      <c r="D41" s="107"/>
      <c r="E41" s="108"/>
      <c r="F41" s="108"/>
      <c r="G41" s="108"/>
      <c r="H41" s="109"/>
      <c r="I41" s="109"/>
      <c r="J41" s="109"/>
      <c r="K41" s="109"/>
      <c r="L41" s="109"/>
    </row>
    <row r="42" spans="1:12" ht="4.5" customHeight="1">
      <c r="A42" s="51"/>
      <c r="B42" s="51"/>
      <c r="C42" s="51"/>
      <c r="D42" s="110"/>
      <c r="E42" s="48"/>
      <c r="F42" s="48"/>
      <c r="G42" s="48"/>
      <c r="H42" s="110"/>
      <c r="I42" s="110"/>
      <c r="J42" s="110"/>
      <c r="K42" s="110"/>
      <c r="L42" s="110"/>
    </row>
    <row r="43" spans="1:12" ht="15">
      <c r="A43" s="215" t="s">
        <v>51</v>
      </c>
      <c r="B43" s="215"/>
      <c r="C43" s="111"/>
      <c r="D43" s="112">
        <f>H39</f>
        <v>0</v>
      </c>
      <c r="E43" s="48"/>
      <c r="F43" s="48"/>
      <c r="G43" s="48"/>
      <c r="H43" s="45" t="s">
        <v>52</v>
      </c>
      <c r="I43" s="45"/>
      <c r="J43" s="111"/>
      <c r="K43" s="105"/>
      <c r="L43" s="113">
        <f>K39</f>
        <v>0</v>
      </c>
    </row>
    <row r="44" spans="1:12" ht="15">
      <c r="A44" s="215" t="s">
        <v>108</v>
      </c>
      <c r="B44" s="215"/>
      <c r="C44" s="215"/>
      <c r="D44" s="213"/>
      <c r="E44" s="48"/>
      <c r="F44" s="48"/>
      <c r="G44" s="48"/>
      <c r="H44" s="48" t="s">
        <v>53</v>
      </c>
      <c r="I44" s="48"/>
      <c r="J44" s="48"/>
      <c r="K44" s="48"/>
      <c r="L44" s="114">
        <f>IF(L43&gt;0,L43/H10,"")</f>
      </c>
    </row>
    <row r="45" spans="1:12" ht="15">
      <c r="A45" s="215" t="s">
        <v>107</v>
      </c>
      <c r="B45" s="215"/>
      <c r="C45" s="215"/>
      <c r="D45" s="213"/>
      <c r="E45" s="48"/>
      <c r="F45" s="48"/>
      <c r="G45" s="48"/>
      <c r="H45" s="48"/>
      <c r="I45" s="48"/>
      <c r="J45" s="48"/>
      <c r="K45" s="48"/>
      <c r="L45" s="67"/>
    </row>
    <row r="46" spans="1:12" ht="15">
      <c r="A46" s="215" t="s">
        <v>54</v>
      </c>
      <c r="B46" s="215"/>
      <c r="C46" s="215"/>
      <c r="D46" s="115">
        <f>H10*D12</f>
        <v>0</v>
      </c>
      <c r="E46" s="116" t="s">
        <v>1</v>
      </c>
      <c r="F46" s="116"/>
      <c r="G46" s="48"/>
      <c r="H46" s="48"/>
      <c r="I46" s="48"/>
      <c r="J46" s="48"/>
      <c r="K46" s="48"/>
      <c r="L46" s="48"/>
    </row>
    <row r="47" spans="1:12" ht="15">
      <c r="A47" s="215" t="s">
        <v>55</v>
      </c>
      <c r="B47" s="215"/>
      <c r="C47" s="215"/>
      <c r="D47" s="115">
        <f>D43-D44-D46-D45</f>
        <v>0</v>
      </c>
      <c r="E47" s="48"/>
      <c r="F47" s="48"/>
      <c r="G47" s="48"/>
      <c r="H47" s="48"/>
      <c r="I47" s="48"/>
      <c r="J47" s="48"/>
      <c r="K47" s="48"/>
      <c r="L47" s="48"/>
    </row>
    <row r="48" spans="1:12" ht="15">
      <c r="A48" s="215" t="s">
        <v>56</v>
      </c>
      <c r="B48" s="215"/>
      <c r="C48" s="215"/>
      <c r="D48" s="115">
        <f>SUM(MATCHTOTHDM+MATCHTOTCM)</f>
        <v>0</v>
      </c>
      <c r="E48" s="117"/>
      <c r="F48" s="117"/>
      <c r="G48" s="218">
        <f>IF(D49=D10,"",IF(D48=F10,"","Budget Does Not Balance"))</f>
      </c>
      <c r="H48" s="218"/>
      <c r="I48" s="218"/>
      <c r="J48" s="48"/>
      <c r="K48" s="48"/>
      <c r="L48" s="48"/>
    </row>
    <row r="49" spans="1:12" ht="15.75" thickBot="1">
      <c r="A49" s="215" t="s">
        <v>57</v>
      </c>
      <c r="B49" s="215"/>
      <c r="C49" s="111"/>
      <c r="D49" s="118">
        <f>ROUND(D47-D48,0)</f>
        <v>0</v>
      </c>
      <c r="H49" s="48"/>
      <c r="I49" s="48"/>
      <c r="J49" s="48"/>
      <c r="K49" s="48"/>
      <c r="L49" s="48"/>
    </row>
    <row r="50" spans="1:12" ht="15.75" thickTop="1">
      <c r="A50" s="48"/>
      <c r="B50" s="48"/>
      <c r="C50" s="48"/>
      <c r="D50" s="48"/>
      <c r="E50" s="117"/>
      <c r="F50" s="117"/>
      <c r="G50" s="117"/>
      <c r="H50" s="48"/>
      <c r="I50" s="48"/>
      <c r="J50" s="48"/>
      <c r="K50" s="48"/>
      <c r="L50" s="48"/>
    </row>
    <row r="51" spans="1:12" ht="15">
      <c r="A51" s="216" t="s">
        <v>58</v>
      </c>
      <c r="B51" s="216"/>
      <c r="C51" s="216"/>
      <c r="D51" s="216"/>
      <c r="E51" s="216"/>
      <c r="F51" s="216"/>
      <c r="G51" s="216"/>
      <c r="H51" s="216"/>
      <c r="I51" s="216"/>
      <c r="J51" s="216"/>
      <c r="K51" s="216"/>
      <c r="L51" s="216"/>
    </row>
    <row r="52" spans="1:12" ht="15">
      <c r="A52" s="216"/>
      <c r="B52" s="216"/>
      <c r="C52" s="216"/>
      <c r="D52" s="216"/>
      <c r="E52" s="216"/>
      <c r="F52" s="216"/>
      <c r="G52" s="216"/>
      <c r="H52" s="216"/>
      <c r="I52" s="216"/>
      <c r="J52" s="216"/>
      <c r="K52" s="216"/>
      <c r="L52" s="216"/>
    </row>
    <row r="53" spans="1:12" ht="15">
      <c r="A53" s="216"/>
      <c r="B53" s="216"/>
      <c r="C53" s="216"/>
      <c r="D53" s="216"/>
      <c r="E53" s="216"/>
      <c r="F53" s="216"/>
      <c r="G53" s="216"/>
      <c r="H53" s="216"/>
      <c r="I53" s="216"/>
      <c r="J53" s="216"/>
      <c r="K53" s="216"/>
      <c r="L53" s="216"/>
    </row>
    <row r="54" spans="1:12" ht="7.5" customHeight="1">
      <c r="A54" s="119"/>
      <c r="B54" s="119"/>
      <c r="C54" s="119"/>
      <c r="D54" s="119"/>
      <c r="E54" s="119"/>
      <c r="F54" s="119"/>
      <c r="G54" s="119"/>
      <c r="H54" s="119"/>
      <c r="I54" s="119"/>
      <c r="J54" s="119"/>
      <c r="K54" s="119"/>
      <c r="L54" s="119"/>
    </row>
    <row r="55" spans="1:12" ht="15">
      <c r="A55" s="48" t="s">
        <v>59</v>
      </c>
      <c r="B55" s="217"/>
      <c r="C55" s="217"/>
      <c r="D55" s="217"/>
      <c r="E55" s="217"/>
      <c r="F55" s="217"/>
      <c r="G55" s="217"/>
      <c r="H55" s="120" t="s">
        <v>60</v>
      </c>
      <c r="I55" s="214"/>
      <c r="J55" s="214"/>
      <c r="K55" s="214"/>
      <c r="L55" s="214"/>
    </row>
    <row r="56" spans="1:12" ht="15">
      <c r="A56" s="48"/>
      <c r="B56" s="48"/>
      <c r="C56" s="48"/>
      <c r="D56" s="48"/>
      <c r="E56" s="119"/>
      <c r="F56" s="119"/>
      <c r="G56" s="48"/>
      <c r="H56" s="120"/>
      <c r="I56" s="48"/>
      <c r="J56" s="48"/>
      <c r="K56" s="48"/>
      <c r="L56" s="48"/>
    </row>
    <row r="57" spans="1:12" ht="15">
      <c r="A57" s="121" t="s">
        <v>61</v>
      </c>
      <c r="B57" s="121"/>
      <c r="C57" s="121" t="s">
        <v>117</v>
      </c>
      <c r="D57" s="122"/>
      <c r="E57" s="123" t="s">
        <v>62</v>
      </c>
      <c r="F57" s="122"/>
      <c r="G57" s="123" t="s">
        <v>63</v>
      </c>
      <c r="H57" s="124"/>
      <c r="I57" s="125"/>
      <c r="J57" s="125" t="s">
        <v>62</v>
      </c>
      <c r="K57" s="125"/>
      <c r="L57" s="122"/>
    </row>
    <row r="58" spans="1:12" ht="15">
      <c r="A58" s="126" t="s">
        <v>64</v>
      </c>
      <c r="B58" s="48"/>
      <c r="C58" s="48"/>
      <c r="D58" s="48"/>
      <c r="E58" s="48"/>
      <c r="F58" s="48"/>
      <c r="G58" s="48"/>
      <c r="H58" s="48"/>
      <c r="I58" s="48"/>
      <c r="J58" s="48"/>
      <c r="K58" s="48"/>
      <c r="L58" s="48"/>
    </row>
  </sheetData>
  <sheetProtection/>
  <mergeCells count="32">
    <mergeCell ref="K35:L35"/>
    <mergeCell ref="A14:L14"/>
    <mergeCell ref="K24:L24"/>
    <mergeCell ref="K30:L30"/>
    <mergeCell ref="K31:L31"/>
    <mergeCell ref="K32:L32"/>
    <mergeCell ref="K38:L38"/>
    <mergeCell ref="K37:L37"/>
    <mergeCell ref="K21:L21"/>
    <mergeCell ref="K22:L22"/>
    <mergeCell ref="K25:L25"/>
    <mergeCell ref="A45:C45"/>
    <mergeCell ref="K39:L39"/>
    <mergeCell ref="K33:L33"/>
    <mergeCell ref="K34:L34"/>
    <mergeCell ref="K27:L27"/>
    <mergeCell ref="A1:L1"/>
    <mergeCell ref="K19:L19"/>
    <mergeCell ref="K20:L20"/>
    <mergeCell ref="K23:L23"/>
    <mergeCell ref="B3:G3"/>
    <mergeCell ref="J3:L3"/>
    <mergeCell ref="I55:L55"/>
    <mergeCell ref="A43:B43"/>
    <mergeCell ref="A49:B49"/>
    <mergeCell ref="A51:L53"/>
    <mergeCell ref="A46:C46"/>
    <mergeCell ref="A48:C48"/>
    <mergeCell ref="A44:C44"/>
    <mergeCell ref="A47:C47"/>
    <mergeCell ref="B55:G55"/>
    <mergeCell ref="G48:I48"/>
  </mergeCells>
  <printOptions/>
  <pageMargins left="0.7" right="0.25" top="0.6" bottom="0.1" header="0" footer="0.3"/>
  <pageSetup fitToHeight="1" fitToWidth="1" horizontalDpi="600" verticalDpi="600" orientation="portrait" scale="86" r:id="rId1"/>
  <headerFooter>
    <oddHeader>&amp;C&amp;"-,Bold"Area Agency on Aging 1-B
Congregate and Home Delivered Meal Program Budget</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L53"/>
  <sheetViews>
    <sheetView showGridLines="0" zoomScalePageLayoutView="0" workbookViewId="0" topLeftCell="A1">
      <selection activeCell="L33" sqref="L33"/>
    </sheetView>
  </sheetViews>
  <sheetFormatPr defaultColWidth="9.140625" defaultRowHeight="15"/>
  <cols>
    <col min="1" max="1" width="10.421875" style="0" bestFit="1" customWidth="1"/>
    <col min="3" max="3" width="20.57421875" style="0" customWidth="1"/>
    <col min="4" max="4" width="10.421875" style="0" bestFit="1" customWidth="1"/>
    <col min="5" max="5" width="4.28125" style="0" customWidth="1"/>
    <col min="9" max="9" width="3.7109375" style="0" customWidth="1"/>
    <col min="12" max="12" width="10.140625" style="0" customWidth="1"/>
  </cols>
  <sheetData>
    <row r="1" spans="1:12" ht="15">
      <c r="A1" s="5" t="s">
        <v>0</v>
      </c>
      <c r="B1" s="253">
        <f>IF(Summary!B3="","",Summary!B3)</f>
      </c>
      <c r="C1" s="253"/>
      <c r="D1" s="253"/>
      <c r="E1" s="253"/>
      <c r="F1" s="253"/>
      <c r="G1" s="253"/>
      <c r="H1" s="253"/>
      <c r="I1" s="15"/>
      <c r="J1" s="16"/>
      <c r="K1" s="16"/>
      <c r="L1" s="16"/>
    </row>
    <row r="3" spans="1:12" ht="15">
      <c r="A3" s="249" t="s">
        <v>2</v>
      </c>
      <c r="B3" s="249"/>
      <c r="C3" s="2"/>
      <c r="D3" s="258"/>
      <c r="E3" s="258"/>
      <c r="F3" s="258"/>
      <c r="G3" s="258"/>
      <c r="H3" s="14"/>
      <c r="I3" s="14"/>
      <c r="J3" s="257"/>
      <c r="K3" s="257"/>
      <c r="L3" s="15"/>
    </row>
    <row r="4" spans="1:12" ht="15">
      <c r="A4" s="3"/>
      <c r="B4" s="3"/>
      <c r="C4" s="2"/>
      <c r="D4" s="1"/>
      <c r="E4" s="1"/>
      <c r="F4" s="254" t="s">
        <v>3</v>
      </c>
      <c r="G4" s="254"/>
      <c r="H4" s="254"/>
      <c r="I4" s="16"/>
      <c r="J4" s="241" t="s">
        <v>4</v>
      </c>
      <c r="K4" s="241"/>
      <c r="L4" s="241"/>
    </row>
    <row r="5" spans="1:12" ht="15">
      <c r="A5" s="249" t="s">
        <v>5</v>
      </c>
      <c r="B5" s="249"/>
      <c r="C5" s="249"/>
      <c r="D5" s="9" t="s">
        <v>6</v>
      </c>
      <c r="E5" s="24"/>
      <c r="F5" s="25" t="s">
        <v>7</v>
      </c>
      <c r="G5" s="23" t="s">
        <v>8</v>
      </c>
      <c r="H5" s="26" t="s">
        <v>9</v>
      </c>
      <c r="I5" s="27"/>
      <c r="J5" s="25" t="s">
        <v>7</v>
      </c>
      <c r="K5" s="23" t="s">
        <v>8</v>
      </c>
      <c r="L5" s="26" t="s">
        <v>9</v>
      </c>
    </row>
    <row r="6" spans="1:12" ht="15">
      <c r="A6" s="238"/>
      <c r="B6" s="238"/>
      <c r="C6" s="235"/>
      <c r="D6" s="32"/>
      <c r="E6" s="21"/>
      <c r="F6" s="34">
        <v>0</v>
      </c>
      <c r="G6" s="35">
        <v>0</v>
      </c>
      <c r="H6" s="10">
        <f>F6*G6</f>
        <v>0</v>
      </c>
      <c r="I6" s="18"/>
      <c r="J6" s="34">
        <v>0</v>
      </c>
      <c r="K6" s="35">
        <v>0</v>
      </c>
      <c r="L6" s="10">
        <f>J6*K6</f>
        <v>0</v>
      </c>
    </row>
    <row r="7" spans="1:12" ht="15">
      <c r="A7" s="238"/>
      <c r="B7" s="238"/>
      <c r="C7" s="235"/>
      <c r="D7" s="32"/>
      <c r="E7" s="21"/>
      <c r="F7" s="34">
        <v>0</v>
      </c>
      <c r="G7" s="35">
        <v>0</v>
      </c>
      <c r="H7" s="10">
        <f>F7*G7</f>
        <v>0</v>
      </c>
      <c r="I7" s="18"/>
      <c r="J7" s="34">
        <v>0</v>
      </c>
      <c r="K7" s="35">
        <v>0</v>
      </c>
      <c r="L7" s="10">
        <f>J7*K7</f>
        <v>0</v>
      </c>
    </row>
    <row r="8" spans="1:12" ht="15">
      <c r="A8" s="235"/>
      <c r="B8" s="255"/>
      <c r="C8" s="256"/>
      <c r="D8" s="32"/>
      <c r="E8" s="21"/>
      <c r="F8" s="34">
        <v>0</v>
      </c>
      <c r="G8" s="35">
        <v>0</v>
      </c>
      <c r="H8" s="10">
        <f>F8*G8</f>
        <v>0</v>
      </c>
      <c r="I8" s="18"/>
      <c r="J8" s="34">
        <v>0</v>
      </c>
      <c r="K8" s="35">
        <v>0</v>
      </c>
      <c r="L8" s="10">
        <f>J8*K8</f>
        <v>0</v>
      </c>
    </row>
    <row r="9" spans="1:12" ht="15">
      <c r="A9" s="235"/>
      <c r="B9" s="255"/>
      <c r="C9" s="256"/>
      <c r="D9" s="32"/>
      <c r="E9" s="21"/>
      <c r="F9" s="34">
        <v>0</v>
      </c>
      <c r="G9" s="35">
        <v>0</v>
      </c>
      <c r="H9" s="10">
        <f>F9*G9</f>
        <v>0</v>
      </c>
      <c r="I9" s="18"/>
      <c r="J9" s="34">
        <v>0</v>
      </c>
      <c r="K9" s="35">
        <v>0</v>
      </c>
      <c r="L9" s="10">
        <f>J9*K9</f>
        <v>0</v>
      </c>
    </row>
    <row r="10" spans="1:12" ht="15.75" thickBot="1">
      <c r="A10" s="233" t="s">
        <v>94</v>
      </c>
      <c r="B10" s="233"/>
      <c r="C10" s="233"/>
      <c r="D10" s="233"/>
      <c r="E10" s="29"/>
      <c r="F10" s="11">
        <f>SUM(F6:F9)</f>
        <v>0</v>
      </c>
      <c r="G10" s="30">
        <v>0</v>
      </c>
      <c r="H10" s="12">
        <f>SUM(H6:H9)</f>
        <v>0</v>
      </c>
      <c r="I10" s="18"/>
      <c r="J10" s="11">
        <f>SUM(J6:J9)</f>
        <v>0</v>
      </c>
      <c r="K10" s="30">
        <v>0</v>
      </c>
      <c r="L10" s="12">
        <f>SUM(L6:L9)</f>
        <v>0</v>
      </c>
    </row>
    <row r="11" spans="1:12" ht="15.75" thickTop="1">
      <c r="A11" s="1"/>
      <c r="B11" s="1"/>
      <c r="C11" s="1"/>
      <c r="D11" s="1"/>
      <c r="E11" s="4"/>
      <c r="F11" s="1"/>
      <c r="G11" s="1"/>
      <c r="H11" s="1"/>
      <c r="I11" s="19"/>
      <c r="J11" s="1"/>
      <c r="K11" s="1"/>
      <c r="L11" s="1"/>
    </row>
    <row r="12" spans="1:12" ht="15">
      <c r="A12" s="249" t="s">
        <v>10</v>
      </c>
      <c r="B12" s="249"/>
      <c r="C12" s="249"/>
      <c r="D12" s="1"/>
      <c r="E12" s="4"/>
      <c r="F12" s="1"/>
      <c r="G12" s="1"/>
      <c r="H12" s="1"/>
      <c r="I12" s="19"/>
      <c r="J12" s="1"/>
      <c r="K12" s="1"/>
      <c r="L12" s="1"/>
    </row>
    <row r="13" spans="1:12" ht="15">
      <c r="A13" s="3"/>
      <c r="B13" s="3"/>
      <c r="C13" s="3"/>
      <c r="D13" s="1"/>
      <c r="E13" s="4"/>
      <c r="F13" s="254" t="s">
        <v>3</v>
      </c>
      <c r="G13" s="254"/>
      <c r="H13" s="254"/>
      <c r="I13" s="16"/>
      <c r="J13" s="241" t="s">
        <v>4</v>
      </c>
      <c r="K13" s="241"/>
      <c r="L13" s="241"/>
    </row>
    <row r="14" spans="1:12" ht="15">
      <c r="A14" s="250" t="s">
        <v>11</v>
      </c>
      <c r="B14" s="250"/>
      <c r="C14" s="250"/>
      <c r="D14" s="9" t="s">
        <v>6</v>
      </c>
      <c r="E14" s="20"/>
      <c r="F14" s="6" t="s">
        <v>7</v>
      </c>
      <c r="G14" s="23" t="s">
        <v>8</v>
      </c>
      <c r="H14" s="7" t="s">
        <v>9</v>
      </c>
      <c r="I14" s="17"/>
      <c r="J14" s="8" t="s">
        <v>7</v>
      </c>
      <c r="K14" s="23" t="s">
        <v>8</v>
      </c>
      <c r="L14" s="7" t="s">
        <v>9</v>
      </c>
    </row>
    <row r="15" spans="1:12" ht="15">
      <c r="A15" s="238"/>
      <c r="B15" s="238"/>
      <c r="C15" s="235"/>
      <c r="D15" s="38"/>
      <c r="E15" s="21"/>
      <c r="F15" s="34">
        <v>0</v>
      </c>
      <c r="G15" s="35">
        <v>0</v>
      </c>
      <c r="H15" s="10">
        <f>F15*G15</f>
        <v>0</v>
      </c>
      <c r="I15" s="18"/>
      <c r="J15" s="34">
        <v>0</v>
      </c>
      <c r="K15" s="35">
        <v>0</v>
      </c>
      <c r="L15" s="10">
        <f>J15*K15</f>
        <v>0</v>
      </c>
    </row>
    <row r="16" spans="1:12" ht="15">
      <c r="A16" s="238"/>
      <c r="B16" s="238"/>
      <c r="C16" s="235"/>
      <c r="D16" s="32"/>
      <c r="E16" s="21"/>
      <c r="F16" s="34">
        <v>0</v>
      </c>
      <c r="G16" s="35">
        <v>0</v>
      </c>
      <c r="H16" s="10">
        <f aca="true" t="shared" si="0" ref="H16:H32">F16*G16</f>
        <v>0</v>
      </c>
      <c r="I16" s="18"/>
      <c r="J16" s="34">
        <v>0</v>
      </c>
      <c r="K16" s="35">
        <v>0</v>
      </c>
      <c r="L16" s="10">
        <f aca="true" t="shared" si="1" ref="L16:L32">J16*K16</f>
        <v>0</v>
      </c>
    </row>
    <row r="17" spans="1:12" ht="15">
      <c r="A17" s="239"/>
      <c r="B17" s="234"/>
      <c r="C17" s="240"/>
      <c r="D17" s="33"/>
      <c r="E17" s="21"/>
      <c r="F17" s="34">
        <v>0</v>
      </c>
      <c r="G17" s="37">
        <v>0</v>
      </c>
      <c r="H17" s="10">
        <f t="shared" si="0"/>
        <v>0</v>
      </c>
      <c r="I17" s="18"/>
      <c r="J17" s="34">
        <v>0</v>
      </c>
      <c r="K17" s="37">
        <v>0</v>
      </c>
      <c r="L17" s="10">
        <f t="shared" si="1"/>
        <v>0</v>
      </c>
    </row>
    <row r="18" spans="1:12" ht="15">
      <c r="A18" s="239"/>
      <c r="B18" s="234"/>
      <c r="C18" s="240"/>
      <c r="D18" s="33"/>
      <c r="E18" s="21"/>
      <c r="F18" s="34">
        <v>0</v>
      </c>
      <c r="G18" s="37">
        <v>0</v>
      </c>
      <c r="H18" s="10">
        <f t="shared" si="0"/>
        <v>0</v>
      </c>
      <c r="I18" s="18"/>
      <c r="J18" s="34">
        <v>0</v>
      </c>
      <c r="K18" s="37">
        <v>0</v>
      </c>
      <c r="L18" s="10">
        <f t="shared" si="1"/>
        <v>0</v>
      </c>
    </row>
    <row r="19" spans="1:12" ht="15">
      <c r="A19" s="239"/>
      <c r="B19" s="234"/>
      <c r="C19" s="240"/>
      <c r="D19" s="33"/>
      <c r="E19" s="21"/>
      <c r="F19" s="34">
        <v>0</v>
      </c>
      <c r="G19" s="37">
        <v>0</v>
      </c>
      <c r="H19" s="10">
        <f t="shared" si="0"/>
        <v>0</v>
      </c>
      <c r="I19" s="18"/>
      <c r="J19" s="34">
        <v>0</v>
      </c>
      <c r="K19" s="37">
        <v>0</v>
      </c>
      <c r="L19" s="10">
        <f t="shared" si="1"/>
        <v>0</v>
      </c>
    </row>
    <row r="20" spans="1:12" ht="15">
      <c r="A20" s="239"/>
      <c r="B20" s="234"/>
      <c r="C20" s="240"/>
      <c r="D20" s="33"/>
      <c r="E20" s="21"/>
      <c r="F20" s="34">
        <v>0</v>
      </c>
      <c r="G20" s="37">
        <v>0</v>
      </c>
      <c r="H20" s="10">
        <f t="shared" si="0"/>
        <v>0</v>
      </c>
      <c r="I20" s="18"/>
      <c r="J20" s="34">
        <v>0</v>
      </c>
      <c r="K20" s="37">
        <v>0</v>
      </c>
      <c r="L20" s="10">
        <f t="shared" si="1"/>
        <v>0</v>
      </c>
    </row>
    <row r="21" spans="1:12" ht="15">
      <c r="A21" s="239"/>
      <c r="B21" s="234"/>
      <c r="C21" s="240"/>
      <c r="D21" s="33"/>
      <c r="E21" s="21"/>
      <c r="F21" s="34">
        <v>0</v>
      </c>
      <c r="G21" s="37">
        <v>0</v>
      </c>
      <c r="H21" s="10">
        <f t="shared" si="0"/>
        <v>0</v>
      </c>
      <c r="I21" s="18"/>
      <c r="J21" s="34">
        <v>0</v>
      </c>
      <c r="K21" s="37">
        <v>0</v>
      </c>
      <c r="L21" s="10">
        <f t="shared" si="1"/>
        <v>0</v>
      </c>
    </row>
    <row r="22" spans="1:12" ht="15">
      <c r="A22" s="239"/>
      <c r="B22" s="234"/>
      <c r="C22" s="240"/>
      <c r="D22" s="33"/>
      <c r="E22" s="21"/>
      <c r="F22" s="34">
        <v>0</v>
      </c>
      <c r="G22" s="37">
        <v>0</v>
      </c>
      <c r="H22" s="10">
        <f t="shared" si="0"/>
        <v>0</v>
      </c>
      <c r="I22" s="18"/>
      <c r="J22" s="34">
        <v>0</v>
      </c>
      <c r="K22" s="37">
        <v>0</v>
      </c>
      <c r="L22" s="10">
        <f t="shared" si="1"/>
        <v>0</v>
      </c>
    </row>
    <row r="23" spans="1:12" ht="15">
      <c r="A23" s="239"/>
      <c r="B23" s="234"/>
      <c r="C23" s="240"/>
      <c r="D23" s="33"/>
      <c r="E23" s="21"/>
      <c r="F23" s="34">
        <v>0</v>
      </c>
      <c r="G23" s="37">
        <v>0</v>
      </c>
      <c r="H23" s="10">
        <f t="shared" si="0"/>
        <v>0</v>
      </c>
      <c r="I23" s="18"/>
      <c r="J23" s="34">
        <v>0</v>
      </c>
      <c r="K23" s="37">
        <v>0</v>
      </c>
      <c r="L23" s="10">
        <f t="shared" si="1"/>
        <v>0</v>
      </c>
    </row>
    <row r="24" spans="1:12" ht="15">
      <c r="A24" s="198"/>
      <c r="B24" s="199"/>
      <c r="C24" s="200"/>
      <c r="D24" s="33"/>
      <c r="E24" s="21"/>
      <c r="F24" s="34">
        <v>0</v>
      </c>
      <c r="G24" s="37">
        <v>0</v>
      </c>
      <c r="H24" s="10">
        <f t="shared" si="0"/>
        <v>0</v>
      </c>
      <c r="I24" s="18"/>
      <c r="J24" s="34">
        <v>0</v>
      </c>
      <c r="K24" s="37">
        <v>0</v>
      </c>
      <c r="L24" s="10">
        <f t="shared" si="1"/>
        <v>0</v>
      </c>
    </row>
    <row r="25" spans="1:12" ht="15">
      <c r="A25" s="198"/>
      <c r="B25" s="199"/>
      <c r="C25" s="200"/>
      <c r="D25" s="33"/>
      <c r="E25" s="21"/>
      <c r="F25" s="34">
        <v>0</v>
      </c>
      <c r="G25" s="37">
        <v>0</v>
      </c>
      <c r="H25" s="10">
        <f t="shared" si="0"/>
        <v>0</v>
      </c>
      <c r="I25" s="18"/>
      <c r="J25" s="34">
        <v>0</v>
      </c>
      <c r="K25" s="37">
        <v>0</v>
      </c>
      <c r="L25" s="10">
        <f t="shared" si="1"/>
        <v>0</v>
      </c>
    </row>
    <row r="26" spans="1:12" ht="15">
      <c r="A26" s="239"/>
      <c r="B26" s="234"/>
      <c r="C26" s="240"/>
      <c r="D26" s="33"/>
      <c r="E26" s="21"/>
      <c r="F26" s="34">
        <v>0</v>
      </c>
      <c r="G26" s="37">
        <v>0</v>
      </c>
      <c r="H26" s="10">
        <f t="shared" si="0"/>
        <v>0</v>
      </c>
      <c r="I26" s="18"/>
      <c r="J26" s="34">
        <v>0</v>
      </c>
      <c r="K26" s="37">
        <v>0</v>
      </c>
      <c r="L26" s="10">
        <f t="shared" si="1"/>
        <v>0</v>
      </c>
    </row>
    <row r="27" spans="1:12" ht="15">
      <c r="A27" s="235"/>
      <c r="B27" s="236"/>
      <c r="C27" s="237"/>
      <c r="D27" s="33"/>
      <c r="E27" s="21"/>
      <c r="F27" s="34">
        <v>0</v>
      </c>
      <c r="G27" s="37">
        <v>0</v>
      </c>
      <c r="H27" s="10">
        <f t="shared" si="0"/>
        <v>0</v>
      </c>
      <c r="I27" s="18"/>
      <c r="J27" s="34">
        <v>0</v>
      </c>
      <c r="K27" s="37">
        <v>0</v>
      </c>
      <c r="L27" s="10">
        <f t="shared" si="1"/>
        <v>0</v>
      </c>
    </row>
    <row r="28" spans="1:12" ht="15">
      <c r="A28" s="235"/>
      <c r="B28" s="236"/>
      <c r="C28" s="237"/>
      <c r="D28" s="33"/>
      <c r="E28" s="21"/>
      <c r="F28" s="36">
        <v>0</v>
      </c>
      <c r="G28" s="37">
        <v>0</v>
      </c>
      <c r="H28" s="10">
        <f t="shared" si="0"/>
        <v>0</v>
      </c>
      <c r="I28" s="18"/>
      <c r="J28" s="34">
        <v>0</v>
      </c>
      <c r="K28" s="37">
        <v>0</v>
      </c>
      <c r="L28" s="10">
        <f t="shared" si="1"/>
        <v>0</v>
      </c>
    </row>
    <row r="29" spans="1:12" ht="15">
      <c r="A29" s="235"/>
      <c r="B29" s="236"/>
      <c r="C29" s="237"/>
      <c r="D29" s="33"/>
      <c r="E29" s="21"/>
      <c r="F29" s="36">
        <v>0</v>
      </c>
      <c r="G29" s="37">
        <v>0</v>
      </c>
      <c r="H29" s="10">
        <f t="shared" si="0"/>
        <v>0</v>
      </c>
      <c r="I29" s="18"/>
      <c r="J29" s="34">
        <v>0</v>
      </c>
      <c r="K29" s="37">
        <v>0</v>
      </c>
      <c r="L29" s="10">
        <f t="shared" si="1"/>
        <v>0</v>
      </c>
    </row>
    <row r="30" spans="1:12" ht="15">
      <c r="A30" s="235"/>
      <c r="B30" s="236"/>
      <c r="C30" s="237"/>
      <c r="D30" s="33"/>
      <c r="E30" s="29"/>
      <c r="F30" s="36">
        <v>0</v>
      </c>
      <c r="G30" s="37">
        <v>0</v>
      </c>
      <c r="H30" s="10">
        <f t="shared" si="0"/>
        <v>0</v>
      </c>
      <c r="I30" s="18"/>
      <c r="J30" s="34">
        <v>0</v>
      </c>
      <c r="K30" s="37">
        <v>0</v>
      </c>
      <c r="L30" s="10">
        <f t="shared" si="1"/>
        <v>0</v>
      </c>
    </row>
    <row r="31" spans="1:12" ht="15">
      <c r="A31" s="235"/>
      <c r="B31" s="236"/>
      <c r="C31" s="237"/>
      <c r="D31" s="33"/>
      <c r="E31" s="4"/>
      <c r="F31" s="36">
        <v>0</v>
      </c>
      <c r="G31" s="37">
        <v>0</v>
      </c>
      <c r="H31" s="10">
        <f t="shared" si="0"/>
        <v>0</v>
      </c>
      <c r="I31" s="19"/>
      <c r="J31" s="34">
        <v>0</v>
      </c>
      <c r="K31" s="37">
        <v>0</v>
      </c>
      <c r="L31" s="10">
        <f t="shared" si="1"/>
        <v>0</v>
      </c>
    </row>
    <row r="32" spans="1:12" ht="15">
      <c r="A32" s="233" t="s">
        <v>95</v>
      </c>
      <c r="B32" s="233"/>
      <c r="C32" s="233"/>
      <c r="D32" s="233"/>
      <c r="E32" s="4"/>
      <c r="F32" s="36">
        <v>0</v>
      </c>
      <c r="G32" s="37">
        <v>0</v>
      </c>
      <c r="H32" s="10">
        <f t="shared" si="0"/>
        <v>0</v>
      </c>
      <c r="I32" s="19"/>
      <c r="J32" s="34">
        <v>0</v>
      </c>
      <c r="K32" s="37">
        <v>0</v>
      </c>
      <c r="L32" s="10">
        <f t="shared" si="1"/>
        <v>0</v>
      </c>
    </row>
    <row r="33" spans="1:12" ht="15.75" thickBot="1">
      <c r="A33" s="252"/>
      <c r="B33" s="252"/>
      <c r="C33" s="252"/>
      <c r="D33" s="1"/>
      <c r="E33" s="4"/>
      <c r="F33" s="11">
        <f>SUM(F15:F32)</f>
        <v>0</v>
      </c>
      <c r="G33" s="31">
        <v>0</v>
      </c>
      <c r="H33" s="12">
        <f>SUM(H15:H32)</f>
        <v>0</v>
      </c>
      <c r="I33" s="19"/>
      <c r="J33" s="11">
        <f>SUM(J15:J32)</f>
        <v>0</v>
      </c>
      <c r="K33" s="31">
        <v>0</v>
      </c>
      <c r="L33" s="12">
        <f>SUM(L15:L32)</f>
        <v>0</v>
      </c>
    </row>
    <row r="34" spans="1:12" ht="15.75" thickTop="1">
      <c r="A34" s="252"/>
      <c r="B34" s="252"/>
      <c r="C34" s="252"/>
      <c r="D34" s="1"/>
      <c r="E34" s="4"/>
      <c r="F34" s="1"/>
      <c r="G34" s="1"/>
      <c r="H34" s="1"/>
      <c r="I34" s="16"/>
      <c r="J34" s="1"/>
      <c r="K34" s="1"/>
      <c r="L34" s="1"/>
    </row>
    <row r="35" spans="1:12" ht="15">
      <c r="A35" s="249" t="s">
        <v>12</v>
      </c>
      <c r="B35" s="249"/>
      <c r="C35" s="249"/>
      <c r="D35" s="1"/>
      <c r="E35" s="22"/>
      <c r="F35" s="201"/>
      <c r="G35" s="201"/>
      <c r="H35" s="201"/>
      <c r="I35" s="19"/>
      <c r="J35" s="201"/>
      <c r="K35" s="201"/>
      <c r="L35" s="201"/>
    </row>
    <row r="36" spans="1:12" ht="15">
      <c r="A36" s="3"/>
      <c r="B36" s="3"/>
      <c r="C36" s="3"/>
      <c r="D36" s="1"/>
      <c r="E36" s="4"/>
      <c r="F36" s="242" t="s">
        <v>3</v>
      </c>
      <c r="G36" s="243"/>
      <c r="H36" s="244"/>
      <c r="I36" s="18"/>
      <c r="J36" s="245" t="s">
        <v>4</v>
      </c>
      <c r="K36" s="246"/>
      <c r="L36" s="247"/>
    </row>
    <row r="37" spans="1:12" ht="15">
      <c r="A37" s="249" t="s">
        <v>13</v>
      </c>
      <c r="B37" s="249"/>
      <c r="C37" s="249"/>
      <c r="D37" s="9" t="s">
        <v>14</v>
      </c>
      <c r="E37" s="21"/>
      <c r="F37" s="6" t="s">
        <v>7</v>
      </c>
      <c r="G37" s="23" t="s">
        <v>8</v>
      </c>
      <c r="H37" s="7" t="s">
        <v>9</v>
      </c>
      <c r="I37" s="18"/>
      <c r="J37" s="8" t="s">
        <v>7</v>
      </c>
      <c r="K37" s="23" t="s">
        <v>8</v>
      </c>
      <c r="L37" s="7" t="s">
        <v>9</v>
      </c>
    </row>
    <row r="38" spans="1:12" ht="15">
      <c r="A38" s="238"/>
      <c r="B38" s="238"/>
      <c r="C38" s="235"/>
      <c r="D38" s="32"/>
      <c r="E38" s="21"/>
      <c r="F38" s="34">
        <v>0</v>
      </c>
      <c r="G38" s="35">
        <v>0</v>
      </c>
      <c r="H38" s="10">
        <f>F38*G38</f>
        <v>0</v>
      </c>
      <c r="I38" s="18"/>
      <c r="J38" s="34">
        <v>0</v>
      </c>
      <c r="K38" s="35">
        <v>0</v>
      </c>
      <c r="L38" s="10">
        <f>J38*K38</f>
        <v>0</v>
      </c>
    </row>
    <row r="39" spans="1:12" ht="15">
      <c r="A39" s="238"/>
      <c r="B39" s="238"/>
      <c r="C39" s="235"/>
      <c r="D39" s="32"/>
      <c r="E39" s="21"/>
      <c r="F39" s="34">
        <v>0</v>
      </c>
      <c r="G39" s="35">
        <v>0</v>
      </c>
      <c r="H39" s="10">
        <f aca="true" t="shared" si="2" ref="H39:H48">F39*G39</f>
        <v>0</v>
      </c>
      <c r="I39" s="18"/>
      <c r="J39" s="34">
        <v>0</v>
      </c>
      <c r="K39" s="35">
        <v>0</v>
      </c>
      <c r="L39" s="10">
        <f aca="true" t="shared" si="3" ref="L39:L48">J39*K39</f>
        <v>0</v>
      </c>
    </row>
    <row r="40" spans="1:12" ht="15">
      <c r="A40" s="238"/>
      <c r="B40" s="238"/>
      <c r="C40" s="235"/>
      <c r="D40" s="33"/>
      <c r="E40" s="21"/>
      <c r="F40" s="36">
        <v>0</v>
      </c>
      <c r="G40" s="37">
        <v>0</v>
      </c>
      <c r="H40" s="10">
        <f t="shared" si="2"/>
        <v>0</v>
      </c>
      <c r="I40" s="18"/>
      <c r="J40" s="36">
        <v>0</v>
      </c>
      <c r="K40" s="37">
        <v>0</v>
      </c>
      <c r="L40" s="10">
        <f t="shared" si="3"/>
        <v>0</v>
      </c>
    </row>
    <row r="41" spans="1:12" ht="15">
      <c r="A41" s="239"/>
      <c r="B41" s="234"/>
      <c r="C41" s="240"/>
      <c r="D41" s="33"/>
      <c r="E41" s="21"/>
      <c r="F41" s="36">
        <v>0</v>
      </c>
      <c r="G41" s="37">
        <v>0</v>
      </c>
      <c r="H41" s="10">
        <f t="shared" si="2"/>
        <v>0</v>
      </c>
      <c r="I41" s="18"/>
      <c r="J41" s="36">
        <v>0</v>
      </c>
      <c r="K41" s="37">
        <v>0</v>
      </c>
      <c r="L41" s="10">
        <f t="shared" si="3"/>
        <v>0</v>
      </c>
    </row>
    <row r="42" spans="1:12" ht="15">
      <c r="A42" s="235"/>
      <c r="B42" s="236"/>
      <c r="C42" s="237"/>
      <c r="D42" s="33"/>
      <c r="E42" s="21"/>
      <c r="F42" s="36">
        <v>0</v>
      </c>
      <c r="G42" s="37">
        <v>0</v>
      </c>
      <c r="H42" s="10">
        <f t="shared" si="2"/>
        <v>0</v>
      </c>
      <c r="I42" s="18"/>
      <c r="J42" s="36">
        <v>0</v>
      </c>
      <c r="K42" s="37">
        <v>0</v>
      </c>
      <c r="L42" s="10">
        <f t="shared" si="3"/>
        <v>0</v>
      </c>
    </row>
    <row r="43" spans="1:12" ht="15">
      <c r="A43" s="235"/>
      <c r="B43" s="236"/>
      <c r="C43" s="237"/>
      <c r="D43" s="33"/>
      <c r="E43" s="21"/>
      <c r="F43" s="36">
        <v>0</v>
      </c>
      <c r="G43" s="37">
        <v>0</v>
      </c>
      <c r="H43" s="10">
        <f t="shared" si="2"/>
        <v>0</v>
      </c>
      <c r="I43" s="18"/>
      <c r="J43" s="36">
        <v>0</v>
      </c>
      <c r="K43" s="37">
        <v>0</v>
      </c>
      <c r="L43" s="10">
        <f t="shared" si="3"/>
        <v>0</v>
      </c>
    </row>
    <row r="44" spans="1:12" ht="15">
      <c r="A44" s="235"/>
      <c r="B44" s="236"/>
      <c r="C44" s="237"/>
      <c r="D44" s="33"/>
      <c r="E44" s="21"/>
      <c r="F44" s="36">
        <v>0</v>
      </c>
      <c r="G44" s="37">
        <v>0</v>
      </c>
      <c r="H44" s="10">
        <f t="shared" si="2"/>
        <v>0</v>
      </c>
      <c r="I44" s="18"/>
      <c r="J44" s="36">
        <v>0</v>
      </c>
      <c r="K44" s="37">
        <v>0</v>
      </c>
      <c r="L44" s="10">
        <f t="shared" si="3"/>
        <v>0</v>
      </c>
    </row>
    <row r="45" spans="1:12" ht="15">
      <c r="A45" s="239"/>
      <c r="B45" s="234"/>
      <c r="C45" s="240"/>
      <c r="D45" s="33"/>
      <c r="E45" s="21"/>
      <c r="F45" s="36">
        <v>0</v>
      </c>
      <c r="G45" s="37">
        <v>0</v>
      </c>
      <c r="H45" s="10">
        <f t="shared" si="2"/>
        <v>0</v>
      </c>
      <c r="I45" s="18"/>
      <c r="J45" s="36">
        <v>0</v>
      </c>
      <c r="K45" s="37">
        <v>0</v>
      </c>
      <c r="L45" s="10">
        <f t="shared" si="3"/>
        <v>0</v>
      </c>
    </row>
    <row r="46" spans="1:12" ht="15">
      <c r="A46" s="234"/>
      <c r="B46" s="234"/>
      <c r="C46" s="234"/>
      <c r="D46" s="32"/>
      <c r="E46" s="21"/>
      <c r="F46" s="34">
        <v>0</v>
      </c>
      <c r="G46" s="35">
        <v>0</v>
      </c>
      <c r="H46" s="10">
        <f t="shared" si="2"/>
        <v>0</v>
      </c>
      <c r="I46" s="18"/>
      <c r="J46" s="34">
        <v>0</v>
      </c>
      <c r="K46" s="35">
        <v>0</v>
      </c>
      <c r="L46" s="10">
        <f t="shared" si="3"/>
        <v>0</v>
      </c>
    </row>
    <row r="47" spans="1:12" ht="15">
      <c r="A47" s="239"/>
      <c r="B47" s="234"/>
      <c r="C47" s="240"/>
      <c r="D47" s="33"/>
      <c r="E47" s="4"/>
      <c r="F47" s="36">
        <v>0</v>
      </c>
      <c r="G47" s="37">
        <v>0</v>
      </c>
      <c r="H47" s="10">
        <f t="shared" si="2"/>
        <v>0</v>
      </c>
      <c r="I47" s="19"/>
      <c r="J47" s="36">
        <v>0</v>
      </c>
      <c r="K47" s="37">
        <v>0</v>
      </c>
      <c r="L47" s="10">
        <f t="shared" si="3"/>
        <v>0</v>
      </c>
    </row>
    <row r="48" spans="1:12" ht="15">
      <c r="A48" s="235"/>
      <c r="B48" s="236"/>
      <c r="C48" s="237"/>
      <c r="D48" s="32"/>
      <c r="E48" s="4"/>
      <c r="F48" s="36">
        <v>0</v>
      </c>
      <c r="G48" s="35">
        <v>0</v>
      </c>
      <c r="H48" s="10">
        <f t="shared" si="2"/>
        <v>0</v>
      </c>
      <c r="I48" s="19"/>
      <c r="J48" s="36">
        <v>0</v>
      </c>
      <c r="K48" s="35">
        <v>0</v>
      </c>
      <c r="L48" s="10">
        <f t="shared" si="3"/>
        <v>0</v>
      </c>
    </row>
    <row r="49" spans="1:12" ht="15.75" thickBot="1">
      <c r="A49" s="233" t="s">
        <v>96</v>
      </c>
      <c r="B49" s="233"/>
      <c r="C49" s="233"/>
      <c r="D49" s="233"/>
      <c r="E49" s="4"/>
      <c r="F49" s="11">
        <f>SUM(F38:F48)</f>
        <v>0</v>
      </c>
      <c r="G49" s="31">
        <v>0</v>
      </c>
      <c r="H49" s="12">
        <f>SUM(H38:H48)</f>
        <v>0</v>
      </c>
      <c r="I49" s="19"/>
      <c r="J49" s="11">
        <f>SUM(J38:J48)</f>
        <v>0</v>
      </c>
      <c r="K49" s="31">
        <v>0</v>
      </c>
      <c r="L49" s="12">
        <f>SUM(L38:L48)</f>
        <v>0</v>
      </c>
    </row>
    <row r="50" spans="1:12" ht="15.75" thickTop="1">
      <c r="A50" s="39"/>
      <c r="B50" s="39"/>
      <c r="C50" s="39"/>
      <c r="D50" s="40"/>
      <c r="E50" s="4"/>
      <c r="F50" s="42"/>
      <c r="G50" s="41"/>
      <c r="H50" s="19"/>
      <c r="I50" s="13"/>
      <c r="J50" s="42"/>
      <c r="K50" s="41"/>
      <c r="L50" s="19"/>
    </row>
    <row r="51" spans="1:12" ht="15">
      <c r="A51" s="39"/>
      <c r="B51" s="39"/>
      <c r="C51" s="39"/>
      <c r="D51" s="40"/>
      <c r="E51" s="22"/>
      <c r="F51" s="42"/>
      <c r="G51" s="41"/>
      <c r="H51" s="19"/>
      <c r="J51" s="42"/>
      <c r="K51" s="41"/>
      <c r="L51" s="19"/>
    </row>
    <row r="52" spans="1:12" ht="15">
      <c r="A52" s="39"/>
      <c r="B52" s="39"/>
      <c r="C52" s="39"/>
      <c r="D52" s="40"/>
      <c r="F52" s="251" t="s">
        <v>3</v>
      </c>
      <c r="G52" s="251"/>
      <c r="H52" s="251"/>
      <c r="J52" s="251" t="s">
        <v>4</v>
      </c>
      <c r="K52" s="251"/>
      <c r="L52" s="251"/>
    </row>
    <row r="53" spans="1:12" ht="15.75" thickBot="1">
      <c r="A53" s="248" t="s">
        <v>97</v>
      </c>
      <c r="B53" s="248"/>
      <c r="C53" s="248"/>
      <c r="D53" s="248"/>
      <c r="F53" s="43">
        <f>F10+F33+F49</f>
        <v>0</v>
      </c>
      <c r="G53" s="28"/>
      <c r="H53" s="44">
        <f>H10+H33+H49</f>
        <v>0</v>
      </c>
      <c r="J53" s="43">
        <f>J10+J33+J49</f>
        <v>0</v>
      </c>
      <c r="K53" s="28"/>
      <c r="L53" s="44">
        <f>L10+L33+L49</f>
        <v>0</v>
      </c>
    </row>
    <row r="54" ht="15.75" thickTop="1"/>
  </sheetData>
  <sheetProtection/>
  <mergeCells count="53">
    <mergeCell ref="J3:K3"/>
    <mergeCell ref="D3:G3"/>
    <mergeCell ref="A3:B3"/>
    <mergeCell ref="A5:C5"/>
    <mergeCell ref="J4:L4"/>
    <mergeCell ref="A37:C37"/>
    <mergeCell ref="A20:C20"/>
    <mergeCell ref="A38:C38"/>
    <mergeCell ref="F4:H4"/>
    <mergeCell ref="F13:H13"/>
    <mergeCell ref="A6:C6"/>
    <mergeCell ref="A7:C7"/>
    <mergeCell ref="A8:C8"/>
    <mergeCell ref="A9:C9"/>
    <mergeCell ref="A26:C26"/>
    <mergeCell ref="A18:C18"/>
    <mergeCell ref="A19:C19"/>
    <mergeCell ref="B1:H1"/>
    <mergeCell ref="A12:C12"/>
    <mergeCell ref="A17:C17"/>
    <mergeCell ref="A21:C21"/>
    <mergeCell ref="A22:C22"/>
    <mergeCell ref="A23:C23"/>
    <mergeCell ref="F52:H52"/>
    <mergeCell ref="A10:D10"/>
    <mergeCell ref="A15:C15"/>
    <mergeCell ref="A16:C16"/>
    <mergeCell ref="A33:C33"/>
    <mergeCell ref="A31:C31"/>
    <mergeCell ref="A30:C30"/>
    <mergeCell ref="A29:C29"/>
    <mergeCell ref="A28:C28"/>
    <mergeCell ref="A27:C27"/>
    <mergeCell ref="A53:D53"/>
    <mergeCell ref="A32:D32"/>
    <mergeCell ref="A35:C35"/>
    <mergeCell ref="A14:C14"/>
    <mergeCell ref="J52:L52"/>
    <mergeCell ref="A34:C34"/>
    <mergeCell ref="A39:C39"/>
    <mergeCell ref="A44:C44"/>
    <mergeCell ref="A42:C42"/>
    <mergeCell ref="A48:C48"/>
    <mergeCell ref="A49:D49"/>
    <mergeCell ref="A46:C46"/>
    <mergeCell ref="A43:C43"/>
    <mergeCell ref="A40:C40"/>
    <mergeCell ref="A41:C41"/>
    <mergeCell ref="J13:L13"/>
    <mergeCell ref="F36:H36"/>
    <mergeCell ref="J36:L36"/>
    <mergeCell ref="A45:C45"/>
    <mergeCell ref="A47:C47"/>
  </mergeCells>
  <printOptions/>
  <pageMargins left="0.7" right="0.7" top="0.75" bottom="0.25" header="0.3" footer="0.3"/>
  <pageSetup fitToHeight="1" fitToWidth="1" horizontalDpi="600" verticalDpi="600" orientation="portrait" scale="78" r:id="rId1"/>
  <headerFooter>
    <oddHeader>&amp;C&amp;"-,Bold"CONGREGATE AND HOME DELIVERED MEALS PROGRAM BUDGET DETAIL</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M79"/>
  <sheetViews>
    <sheetView showGridLines="0" zoomScalePageLayoutView="0" workbookViewId="0" topLeftCell="A1">
      <selection activeCell="C1" sqref="C1:I1"/>
    </sheetView>
  </sheetViews>
  <sheetFormatPr defaultColWidth="9.140625" defaultRowHeight="15"/>
  <cols>
    <col min="1" max="1" width="9.28125" style="165" customWidth="1"/>
    <col min="2" max="2" width="8.28125" style="165" customWidth="1"/>
    <col min="3" max="3" width="12.8515625" style="165" customWidth="1"/>
    <col min="4" max="4" width="7.7109375" style="165" customWidth="1"/>
    <col min="5" max="5" width="6.28125" style="165" customWidth="1"/>
    <col min="6" max="6" width="13.140625" style="165" customWidth="1"/>
    <col min="7" max="7" width="3.421875" style="165" customWidth="1"/>
    <col min="8" max="9" width="9.140625" style="164" customWidth="1"/>
    <col min="10" max="10" width="7.7109375" style="164" customWidth="1"/>
    <col min="11" max="11" width="7.421875" style="164" customWidth="1"/>
    <col min="12" max="12" width="6.8515625" style="165" customWidth="1"/>
    <col min="13" max="13" width="12.57421875" style="165" customWidth="1"/>
    <col min="14" max="16384" width="9.140625" style="165" customWidth="1"/>
  </cols>
  <sheetData>
    <row r="1" spans="1:10" ht="12.75" customHeight="1">
      <c r="A1" s="264" t="s">
        <v>16</v>
      </c>
      <c r="B1" s="264"/>
      <c r="C1" s="253">
        <f>Summary!B3</f>
        <v>0</v>
      </c>
      <c r="D1" s="253"/>
      <c r="E1" s="253"/>
      <c r="F1" s="253"/>
      <c r="G1" s="253"/>
      <c r="H1" s="253"/>
      <c r="I1" s="253"/>
      <c r="J1" s="152"/>
    </row>
    <row r="2" spans="8:10" ht="12.75" customHeight="1">
      <c r="H2" s="277"/>
      <c r="I2" s="277"/>
      <c r="J2" s="277"/>
    </row>
    <row r="3" spans="1:13" ht="12.75" customHeight="1">
      <c r="A3" s="264" t="s">
        <v>84</v>
      </c>
      <c r="B3" s="264"/>
      <c r="C3" s="264"/>
      <c r="D3" s="153"/>
      <c r="E3" s="265"/>
      <c r="F3" s="265"/>
      <c r="G3" s="129"/>
      <c r="H3" s="130" t="s">
        <v>89</v>
      </c>
      <c r="I3" s="130"/>
      <c r="J3" s="131"/>
      <c r="K3" s="153"/>
      <c r="L3" s="265"/>
      <c r="M3" s="265"/>
    </row>
    <row r="4" spans="1:13" ht="12.75" customHeight="1">
      <c r="A4" s="131"/>
      <c r="B4" s="131"/>
      <c r="C4" s="131"/>
      <c r="D4" s="154"/>
      <c r="E4" s="155"/>
      <c r="F4" s="132"/>
      <c r="G4" s="152"/>
      <c r="H4" s="131"/>
      <c r="I4" s="131"/>
      <c r="J4" s="131"/>
      <c r="K4" s="154"/>
      <c r="L4" s="155"/>
      <c r="M4" s="132"/>
    </row>
    <row r="5" spans="1:13" ht="12.75" customHeight="1">
      <c r="A5" s="133" t="s">
        <v>83</v>
      </c>
      <c r="B5" s="133"/>
      <c r="C5" s="133" t="s">
        <v>82</v>
      </c>
      <c r="D5" s="134"/>
      <c r="E5" s="135" t="s">
        <v>65</v>
      </c>
      <c r="F5" s="136" t="s">
        <v>9</v>
      </c>
      <c r="G5" s="137"/>
      <c r="H5" s="133" t="s">
        <v>83</v>
      </c>
      <c r="I5" s="133"/>
      <c r="K5" s="149" t="s">
        <v>82</v>
      </c>
      <c r="L5" s="135" t="s">
        <v>65</v>
      </c>
      <c r="M5" s="136" t="s">
        <v>9</v>
      </c>
    </row>
    <row r="6" spans="1:13" ht="12.75" customHeight="1">
      <c r="A6" s="273" t="s">
        <v>114</v>
      </c>
      <c r="B6" s="273"/>
      <c r="C6" s="259"/>
      <c r="D6" s="259"/>
      <c r="E6" s="156"/>
      <c r="F6" s="138"/>
      <c r="G6" s="139"/>
      <c r="H6" s="273"/>
      <c r="I6" s="273"/>
      <c r="J6" s="259"/>
      <c r="K6" s="259"/>
      <c r="L6" s="156"/>
      <c r="M6" s="138">
        <v>0</v>
      </c>
    </row>
    <row r="7" spans="1:13" ht="12.75" customHeight="1">
      <c r="A7" s="278"/>
      <c r="B7" s="279"/>
      <c r="C7" s="279"/>
      <c r="D7" s="280"/>
      <c r="E7" s="156"/>
      <c r="F7" s="138">
        <v>0</v>
      </c>
      <c r="G7" s="139"/>
      <c r="H7" s="259"/>
      <c r="I7" s="260"/>
      <c r="J7" s="260"/>
      <c r="K7" s="261"/>
      <c r="L7" s="156"/>
      <c r="M7" s="138">
        <v>0</v>
      </c>
    </row>
    <row r="8" spans="1:13" ht="12.75" customHeight="1">
      <c r="A8" s="259"/>
      <c r="B8" s="260"/>
      <c r="C8" s="260"/>
      <c r="D8" s="261"/>
      <c r="E8" s="156"/>
      <c r="F8" s="138">
        <v>0</v>
      </c>
      <c r="G8" s="139"/>
      <c r="H8" s="259"/>
      <c r="I8" s="260"/>
      <c r="J8" s="260"/>
      <c r="K8" s="261"/>
      <c r="L8" s="156"/>
      <c r="M8" s="138">
        <v>0</v>
      </c>
    </row>
    <row r="9" spans="1:13" ht="12.75" customHeight="1">
      <c r="A9" s="259"/>
      <c r="B9" s="260"/>
      <c r="C9" s="260"/>
      <c r="D9" s="261"/>
      <c r="E9" s="156"/>
      <c r="F9" s="138">
        <v>0</v>
      </c>
      <c r="G9" s="139"/>
      <c r="H9" s="259"/>
      <c r="I9" s="260"/>
      <c r="J9" s="260"/>
      <c r="K9" s="261"/>
      <c r="L9" s="156"/>
      <c r="M9" s="138">
        <v>0</v>
      </c>
    </row>
    <row r="10" spans="1:13" ht="12.75" customHeight="1">
      <c r="A10" s="259"/>
      <c r="B10" s="260"/>
      <c r="C10" s="260"/>
      <c r="D10" s="261"/>
      <c r="E10" s="156"/>
      <c r="F10" s="138">
        <v>0</v>
      </c>
      <c r="G10" s="139"/>
      <c r="H10" s="259"/>
      <c r="I10" s="260"/>
      <c r="J10" s="260"/>
      <c r="K10" s="261"/>
      <c r="L10" s="156"/>
      <c r="M10" s="138">
        <v>0</v>
      </c>
    </row>
    <row r="11" spans="1:13" ht="12.75" customHeight="1">
      <c r="A11" s="259"/>
      <c r="B11" s="260"/>
      <c r="C11" s="260"/>
      <c r="D11" s="261"/>
      <c r="E11" s="156"/>
      <c r="F11" s="138">
        <v>0</v>
      </c>
      <c r="G11" s="139"/>
      <c r="H11" s="273"/>
      <c r="I11" s="273"/>
      <c r="J11" s="259"/>
      <c r="K11" s="259"/>
      <c r="L11" s="156"/>
      <c r="M11" s="138">
        <v>0</v>
      </c>
    </row>
    <row r="12" spans="1:13" ht="12.75" customHeight="1">
      <c r="A12" s="259"/>
      <c r="B12" s="260"/>
      <c r="C12" s="260"/>
      <c r="D12" s="261"/>
      <c r="E12" s="156"/>
      <c r="F12" s="138">
        <v>0</v>
      </c>
      <c r="G12" s="139"/>
      <c r="H12" s="273"/>
      <c r="I12" s="273"/>
      <c r="J12" s="259"/>
      <c r="K12" s="259"/>
      <c r="L12" s="156"/>
      <c r="M12" s="138">
        <v>0</v>
      </c>
    </row>
    <row r="13" spans="1:13" ht="12.75" customHeight="1">
      <c r="A13" s="259"/>
      <c r="B13" s="260"/>
      <c r="C13" s="260"/>
      <c r="D13" s="261"/>
      <c r="E13" s="156"/>
      <c r="F13" s="138">
        <v>0</v>
      </c>
      <c r="G13" s="139"/>
      <c r="H13" s="273"/>
      <c r="I13" s="273"/>
      <c r="J13" s="259"/>
      <c r="K13" s="259"/>
      <c r="L13" s="156"/>
      <c r="M13" s="138">
        <v>0</v>
      </c>
    </row>
    <row r="14" spans="1:13" ht="12.75" customHeight="1">
      <c r="A14" s="259"/>
      <c r="B14" s="275"/>
      <c r="C14" s="275"/>
      <c r="D14" s="276"/>
      <c r="E14" s="156"/>
      <c r="F14" s="138">
        <v>0</v>
      </c>
      <c r="G14" s="139"/>
      <c r="H14" s="259"/>
      <c r="I14" s="275"/>
      <c r="J14" s="275"/>
      <c r="K14" s="276"/>
      <c r="L14" s="156"/>
      <c r="M14" s="138">
        <v>0</v>
      </c>
    </row>
    <row r="15" spans="1:13" ht="12.75" customHeight="1">
      <c r="A15" s="259"/>
      <c r="B15" s="275"/>
      <c r="C15" s="275"/>
      <c r="D15" s="276"/>
      <c r="E15" s="156"/>
      <c r="F15" s="138">
        <v>0</v>
      </c>
      <c r="G15" s="139"/>
      <c r="H15" s="259"/>
      <c r="I15" s="275"/>
      <c r="J15" s="275"/>
      <c r="K15" s="276"/>
      <c r="L15" s="156"/>
      <c r="M15" s="138">
        <v>0</v>
      </c>
    </row>
    <row r="16" spans="1:13" ht="12.75" customHeight="1" thickBot="1">
      <c r="A16" s="262" t="s">
        <v>66</v>
      </c>
      <c r="B16" s="262"/>
      <c r="C16" s="262"/>
      <c r="D16" s="262"/>
      <c r="E16" s="262"/>
      <c r="F16" s="182">
        <f>SUM(F6:F15)</f>
        <v>0</v>
      </c>
      <c r="G16" s="139"/>
      <c r="H16" s="262" t="s">
        <v>104</v>
      </c>
      <c r="I16" s="262"/>
      <c r="J16" s="262"/>
      <c r="K16" s="262"/>
      <c r="L16" s="262"/>
      <c r="M16" s="182">
        <f>SUM(M6:M15)</f>
        <v>0</v>
      </c>
    </row>
    <row r="17" spans="1:13" ht="12.75" customHeight="1" thickTop="1">
      <c r="A17" s="140"/>
      <c r="B17" s="140"/>
      <c r="C17" s="140"/>
      <c r="D17" s="140"/>
      <c r="E17" s="140"/>
      <c r="F17" s="141"/>
      <c r="G17" s="142"/>
      <c r="H17" s="140"/>
      <c r="I17" s="140"/>
      <c r="J17" s="140"/>
      <c r="K17" s="140"/>
      <c r="L17" s="140"/>
      <c r="M17" s="141"/>
    </row>
    <row r="18" spans="1:13" ht="12.75" customHeight="1">
      <c r="A18" s="155"/>
      <c r="B18" s="155"/>
      <c r="C18" s="155"/>
      <c r="D18" s="155"/>
      <c r="E18" s="155"/>
      <c r="F18" s="155"/>
      <c r="G18" s="142"/>
      <c r="H18" s="155"/>
      <c r="I18" s="155"/>
      <c r="J18" s="155"/>
      <c r="K18" s="155"/>
      <c r="L18" s="155"/>
      <c r="M18" s="155"/>
    </row>
    <row r="19" spans="1:13" ht="12.75" customHeight="1">
      <c r="A19" s="264" t="s">
        <v>85</v>
      </c>
      <c r="B19" s="264"/>
      <c r="C19" s="264"/>
      <c r="D19" s="264"/>
      <c r="E19" s="155"/>
      <c r="F19" s="155"/>
      <c r="G19" s="142"/>
      <c r="H19" s="264" t="s">
        <v>90</v>
      </c>
      <c r="I19" s="264"/>
      <c r="J19" s="264"/>
      <c r="K19" s="264"/>
      <c r="L19" s="155"/>
      <c r="M19" s="155"/>
    </row>
    <row r="20" spans="1:13" ht="12.75" customHeight="1">
      <c r="A20" s="131"/>
      <c r="B20" s="131"/>
      <c r="C20" s="131"/>
      <c r="D20" s="131"/>
      <c r="E20" s="155"/>
      <c r="F20" s="132"/>
      <c r="G20" s="152"/>
      <c r="H20" s="131"/>
      <c r="I20" s="131"/>
      <c r="J20" s="131"/>
      <c r="K20" s="131"/>
      <c r="L20" s="155"/>
      <c r="M20" s="132"/>
    </row>
    <row r="21" spans="1:13" ht="12.75" customHeight="1">
      <c r="A21" s="269" t="s">
        <v>67</v>
      </c>
      <c r="B21" s="269"/>
      <c r="C21" s="269"/>
      <c r="D21" s="269"/>
      <c r="E21" s="135" t="s">
        <v>65</v>
      </c>
      <c r="F21" s="143" t="s">
        <v>9</v>
      </c>
      <c r="G21" s="144"/>
      <c r="H21" s="269" t="s">
        <v>83</v>
      </c>
      <c r="I21" s="269"/>
      <c r="J21" s="269"/>
      <c r="K21" s="269"/>
      <c r="L21" s="135" t="s">
        <v>65</v>
      </c>
      <c r="M21" s="143" t="s">
        <v>9</v>
      </c>
    </row>
    <row r="22" spans="1:13" ht="12.75" customHeight="1">
      <c r="A22" s="273" t="s">
        <v>115</v>
      </c>
      <c r="B22" s="273"/>
      <c r="C22" s="259"/>
      <c r="D22" s="259"/>
      <c r="E22" s="157"/>
      <c r="F22" s="138">
        <v>0</v>
      </c>
      <c r="G22" s="139"/>
      <c r="H22" s="273"/>
      <c r="I22" s="273"/>
      <c r="J22" s="259"/>
      <c r="K22" s="259"/>
      <c r="L22" s="157"/>
      <c r="M22" s="138">
        <v>0</v>
      </c>
    </row>
    <row r="23" spans="1:13" ht="12.75" customHeight="1">
      <c r="A23" s="273"/>
      <c r="B23" s="273"/>
      <c r="C23" s="259"/>
      <c r="D23" s="259"/>
      <c r="E23" s="156"/>
      <c r="F23" s="138">
        <v>0</v>
      </c>
      <c r="G23" s="139"/>
      <c r="H23" s="273"/>
      <c r="I23" s="273"/>
      <c r="J23" s="259"/>
      <c r="K23" s="259"/>
      <c r="L23" s="156"/>
      <c r="M23" s="138">
        <v>0</v>
      </c>
    </row>
    <row r="24" spans="1:13" ht="12.75" customHeight="1">
      <c r="A24" s="259"/>
      <c r="B24" s="260"/>
      <c r="C24" s="260"/>
      <c r="D24" s="261"/>
      <c r="E24" s="158"/>
      <c r="F24" s="138">
        <v>0</v>
      </c>
      <c r="G24" s="139"/>
      <c r="H24" s="259"/>
      <c r="I24" s="260"/>
      <c r="J24" s="260"/>
      <c r="K24" s="261"/>
      <c r="L24" s="158"/>
      <c r="M24" s="138">
        <v>0</v>
      </c>
    </row>
    <row r="25" spans="1:13" ht="12.75" customHeight="1">
      <c r="A25" s="259"/>
      <c r="B25" s="260"/>
      <c r="C25" s="260"/>
      <c r="D25" s="261"/>
      <c r="E25" s="158"/>
      <c r="F25" s="138">
        <v>0</v>
      </c>
      <c r="G25" s="139"/>
      <c r="H25" s="259"/>
      <c r="I25" s="260"/>
      <c r="J25" s="260"/>
      <c r="K25" s="261"/>
      <c r="L25" s="158"/>
      <c r="M25" s="138">
        <v>0</v>
      </c>
    </row>
    <row r="26" spans="1:13" ht="12.75" customHeight="1">
      <c r="A26" s="259"/>
      <c r="B26" s="260"/>
      <c r="C26" s="260"/>
      <c r="D26" s="261"/>
      <c r="E26" s="158"/>
      <c r="F26" s="138">
        <v>0</v>
      </c>
      <c r="G26" s="139"/>
      <c r="H26" s="259"/>
      <c r="I26" s="260"/>
      <c r="J26" s="260"/>
      <c r="K26" s="261"/>
      <c r="L26" s="158"/>
      <c r="M26" s="138">
        <v>0</v>
      </c>
    </row>
    <row r="27" spans="1:13" ht="12.75" customHeight="1">
      <c r="A27" s="259"/>
      <c r="B27" s="260"/>
      <c r="C27" s="260"/>
      <c r="D27" s="261"/>
      <c r="E27" s="158"/>
      <c r="F27" s="138">
        <v>0</v>
      </c>
      <c r="G27" s="139"/>
      <c r="H27" s="259"/>
      <c r="I27" s="260"/>
      <c r="J27" s="260"/>
      <c r="K27" s="261"/>
      <c r="L27" s="158"/>
      <c r="M27" s="138">
        <v>0</v>
      </c>
    </row>
    <row r="28" spans="1:13" ht="12.75" customHeight="1">
      <c r="A28" s="259"/>
      <c r="B28" s="260"/>
      <c r="C28" s="260"/>
      <c r="D28" s="261"/>
      <c r="E28" s="158"/>
      <c r="F28" s="138">
        <v>0</v>
      </c>
      <c r="G28" s="139"/>
      <c r="H28" s="259"/>
      <c r="I28" s="260"/>
      <c r="J28" s="260"/>
      <c r="K28" s="261"/>
      <c r="L28" s="158"/>
      <c r="M28" s="138">
        <v>0</v>
      </c>
    </row>
    <row r="29" spans="1:13" ht="12.75" customHeight="1">
      <c r="A29" s="259"/>
      <c r="B29" s="260"/>
      <c r="C29" s="260"/>
      <c r="D29" s="261"/>
      <c r="E29" s="158"/>
      <c r="F29" s="138">
        <v>0</v>
      </c>
      <c r="G29" s="139"/>
      <c r="H29" s="259"/>
      <c r="I29" s="260"/>
      <c r="J29" s="260"/>
      <c r="K29" s="261"/>
      <c r="L29" s="158"/>
      <c r="M29" s="138">
        <v>0</v>
      </c>
    </row>
    <row r="30" spans="1:13" ht="12.75" customHeight="1">
      <c r="A30" s="259"/>
      <c r="B30" s="260"/>
      <c r="C30" s="260"/>
      <c r="D30" s="261"/>
      <c r="E30" s="158"/>
      <c r="F30" s="138">
        <v>0</v>
      </c>
      <c r="G30" s="139"/>
      <c r="H30" s="259"/>
      <c r="I30" s="260"/>
      <c r="J30" s="260"/>
      <c r="K30" s="261"/>
      <c r="L30" s="158"/>
      <c r="M30" s="138">
        <v>0</v>
      </c>
    </row>
    <row r="31" spans="1:13" ht="12.75" customHeight="1" thickBot="1">
      <c r="A31" s="262" t="s">
        <v>68</v>
      </c>
      <c r="B31" s="262"/>
      <c r="C31" s="262"/>
      <c r="D31" s="262"/>
      <c r="E31" s="263"/>
      <c r="F31" s="182">
        <f>SUM(F22:F30)</f>
        <v>0</v>
      </c>
      <c r="G31" s="139"/>
      <c r="H31" s="259"/>
      <c r="I31" s="260"/>
      <c r="J31" s="260"/>
      <c r="K31" s="261"/>
      <c r="L31" s="158"/>
      <c r="M31" s="138">
        <v>0</v>
      </c>
    </row>
    <row r="32" spans="1:13" ht="12.75" customHeight="1" thickBot="1" thickTop="1">
      <c r="A32" s="140"/>
      <c r="B32" s="140"/>
      <c r="C32" s="140"/>
      <c r="D32" s="140"/>
      <c r="E32" s="140"/>
      <c r="F32" s="141"/>
      <c r="G32" s="142"/>
      <c r="H32" s="262" t="s">
        <v>105</v>
      </c>
      <c r="I32" s="262"/>
      <c r="J32" s="262"/>
      <c r="K32" s="262"/>
      <c r="L32" s="262"/>
      <c r="M32" s="182">
        <f>SUM(M22:M31)</f>
        <v>0</v>
      </c>
    </row>
    <row r="33" spans="1:13" ht="12.75" customHeight="1" thickTop="1">
      <c r="A33" s="274"/>
      <c r="B33" s="274"/>
      <c r="C33" s="274"/>
      <c r="D33" s="274"/>
      <c r="E33" s="155"/>
      <c r="F33" s="155"/>
      <c r="G33" s="142"/>
      <c r="H33" s="140"/>
      <c r="I33" s="140"/>
      <c r="J33" s="140"/>
      <c r="K33" s="140"/>
      <c r="L33" s="140"/>
      <c r="M33" s="141"/>
    </row>
    <row r="34" spans="1:13" ht="12.75" customHeight="1">
      <c r="A34" s="264" t="s">
        <v>86</v>
      </c>
      <c r="B34" s="264"/>
      <c r="C34" s="264"/>
      <c r="D34" s="264"/>
      <c r="E34" s="155"/>
      <c r="F34" s="155"/>
      <c r="G34" s="142"/>
      <c r="H34" s="274"/>
      <c r="I34" s="274"/>
      <c r="J34" s="274"/>
      <c r="K34" s="274"/>
      <c r="L34" s="155"/>
      <c r="M34" s="155"/>
    </row>
    <row r="35" spans="1:13" ht="12.75" customHeight="1">
      <c r="A35" s="273"/>
      <c r="B35" s="273"/>
      <c r="C35" s="273"/>
      <c r="D35" s="273"/>
      <c r="E35" s="273"/>
      <c r="F35" s="145">
        <v>0</v>
      </c>
      <c r="G35" s="139"/>
      <c r="H35" s="269" t="s">
        <v>91</v>
      </c>
      <c r="I35" s="269"/>
      <c r="J35" s="269"/>
      <c r="K35" s="269"/>
      <c r="L35" s="269"/>
      <c r="M35" s="269"/>
    </row>
    <row r="36" spans="1:13" ht="12.75" customHeight="1">
      <c r="A36" s="273"/>
      <c r="B36" s="273"/>
      <c r="C36" s="273"/>
      <c r="D36" s="273"/>
      <c r="E36" s="273"/>
      <c r="F36" s="145">
        <v>0</v>
      </c>
      <c r="G36" s="139"/>
      <c r="H36" s="159" t="s">
        <v>75</v>
      </c>
      <c r="I36" s="159"/>
      <c r="J36" s="159" t="s">
        <v>87</v>
      </c>
      <c r="K36" s="266"/>
      <c r="L36" s="268"/>
      <c r="M36" s="145">
        <f>I36*K36</f>
        <v>0</v>
      </c>
    </row>
    <row r="37" spans="1:13" ht="12.75" customHeight="1">
      <c r="A37" s="273"/>
      <c r="B37" s="273"/>
      <c r="C37" s="273"/>
      <c r="D37" s="273"/>
      <c r="E37" s="273"/>
      <c r="F37" s="145">
        <v>0</v>
      </c>
      <c r="G37" s="139"/>
      <c r="H37" s="159" t="s">
        <v>76</v>
      </c>
      <c r="I37" s="159"/>
      <c r="J37" s="159" t="s">
        <v>77</v>
      </c>
      <c r="K37" s="266"/>
      <c r="L37" s="268"/>
      <c r="M37" s="145">
        <f>I37*K37</f>
        <v>0</v>
      </c>
    </row>
    <row r="38" spans="1:13" ht="12.75" customHeight="1">
      <c r="A38" s="273"/>
      <c r="B38" s="273"/>
      <c r="C38" s="273"/>
      <c r="D38" s="273"/>
      <c r="E38" s="273"/>
      <c r="F38" s="145">
        <v>0</v>
      </c>
      <c r="G38" s="139"/>
      <c r="H38" s="159" t="s">
        <v>76</v>
      </c>
      <c r="I38" s="159"/>
      <c r="J38" s="159" t="s">
        <v>77</v>
      </c>
      <c r="K38" s="266"/>
      <c r="L38" s="268"/>
      <c r="M38" s="145">
        <f>I38*K38</f>
        <v>0</v>
      </c>
    </row>
    <row r="39" spans="1:13" ht="12.75" customHeight="1" thickBot="1">
      <c r="A39" s="273"/>
      <c r="B39" s="273"/>
      <c r="C39" s="273"/>
      <c r="D39" s="273"/>
      <c r="E39" s="273"/>
      <c r="F39" s="145">
        <v>0</v>
      </c>
      <c r="G39" s="139"/>
      <c r="H39" s="262" t="s">
        <v>78</v>
      </c>
      <c r="I39" s="262"/>
      <c r="J39" s="262"/>
      <c r="K39" s="262"/>
      <c r="L39" s="262"/>
      <c r="M39" s="183">
        <f>SUM(M36:M38)</f>
        <v>0</v>
      </c>
    </row>
    <row r="40" spans="1:11" ht="12.75" customHeight="1" thickTop="1">
      <c r="A40" s="273"/>
      <c r="B40" s="273"/>
      <c r="C40" s="273"/>
      <c r="D40" s="273"/>
      <c r="E40" s="273"/>
      <c r="F40" s="145">
        <v>0</v>
      </c>
      <c r="G40" s="139"/>
      <c r="H40" s="165"/>
      <c r="I40" s="165"/>
      <c r="J40" s="165"/>
      <c r="K40" s="165"/>
    </row>
    <row r="41" spans="1:13" ht="12.75" customHeight="1">
      <c r="A41" s="273"/>
      <c r="B41" s="273"/>
      <c r="C41" s="273"/>
      <c r="D41" s="273"/>
      <c r="E41" s="273"/>
      <c r="F41" s="145">
        <v>0</v>
      </c>
      <c r="G41" s="139"/>
      <c r="H41" s="264" t="s">
        <v>92</v>
      </c>
      <c r="I41" s="264"/>
      <c r="J41" s="264"/>
      <c r="K41" s="264"/>
      <c r="L41" s="155"/>
      <c r="M41" s="155"/>
    </row>
    <row r="42" spans="1:13" ht="12.75" customHeight="1">
      <c r="A42" s="273"/>
      <c r="B42" s="273"/>
      <c r="C42" s="273"/>
      <c r="D42" s="273"/>
      <c r="E42" s="273"/>
      <c r="F42" s="145">
        <v>0</v>
      </c>
      <c r="G42" s="139"/>
      <c r="H42" s="270"/>
      <c r="I42" s="271"/>
      <c r="J42" s="271"/>
      <c r="K42" s="271"/>
      <c r="L42" s="272"/>
      <c r="M42" s="146">
        <v>0</v>
      </c>
    </row>
    <row r="43" spans="1:13" ht="12.75" customHeight="1">
      <c r="A43" s="273"/>
      <c r="B43" s="273"/>
      <c r="C43" s="273"/>
      <c r="D43" s="273"/>
      <c r="E43" s="273"/>
      <c r="F43" s="145">
        <v>0</v>
      </c>
      <c r="G43" s="139"/>
      <c r="H43" s="270"/>
      <c r="I43" s="271"/>
      <c r="J43" s="271"/>
      <c r="K43" s="271"/>
      <c r="L43" s="272"/>
      <c r="M43" s="146">
        <v>0</v>
      </c>
    </row>
    <row r="44" spans="1:13" ht="15.75" customHeight="1" thickBot="1">
      <c r="A44" s="262" t="s">
        <v>69</v>
      </c>
      <c r="B44" s="262"/>
      <c r="C44" s="262"/>
      <c r="D44" s="262"/>
      <c r="E44" s="263"/>
      <c r="F44" s="183">
        <f>SUM(F35:F43)</f>
        <v>0</v>
      </c>
      <c r="H44" s="259"/>
      <c r="I44" s="260"/>
      <c r="J44" s="260"/>
      <c r="K44" s="260"/>
      <c r="L44" s="261"/>
      <c r="M44" s="145">
        <v>0</v>
      </c>
    </row>
    <row r="45" spans="1:13" ht="12.75" customHeight="1" thickTop="1">
      <c r="A45" s="140"/>
      <c r="B45" s="140"/>
      <c r="C45" s="140"/>
      <c r="D45" s="140"/>
      <c r="E45" s="140"/>
      <c r="F45" s="147"/>
      <c r="G45" s="142"/>
      <c r="H45" s="259"/>
      <c r="I45" s="260"/>
      <c r="J45" s="260"/>
      <c r="K45" s="260"/>
      <c r="L45" s="261"/>
      <c r="M45" s="145">
        <v>0</v>
      </c>
    </row>
    <row r="46" spans="7:13" ht="12.75" customHeight="1" thickBot="1">
      <c r="G46" s="142"/>
      <c r="H46" s="262" t="s">
        <v>79</v>
      </c>
      <c r="I46" s="262"/>
      <c r="J46" s="262"/>
      <c r="K46" s="262"/>
      <c r="L46" s="262"/>
      <c r="M46" s="183">
        <f>SUM(M42:M45)</f>
        <v>0</v>
      </c>
    </row>
    <row r="47" spans="1:13" ht="12.75" customHeight="1" thickTop="1">
      <c r="A47" s="264" t="s">
        <v>70</v>
      </c>
      <c r="B47" s="264"/>
      <c r="C47" s="264"/>
      <c r="D47" s="264"/>
      <c r="E47" s="155"/>
      <c r="F47" s="155"/>
      <c r="G47" s="142"/>
      <c r="H47" s="140"/>
      <c r="I47" s="140"/>
      <c r="J47" s="140"/>
      <c r="K47" s="140"/>
      <c r="L47" s="140"/>
      <c r="M47" s="147"/>
    </row>
    <row r="48" spans="1:13" ht="12.75" customHeight="1">
      <c r="A48" s="162" t="s">
        <v>71</v>
      </c>
      <c r="B48" s="162"/>
      <c r="C48" s="163" t="s">
        <v>72</v>
      </c>
      <c r="D48" s="281"/>
      <c r="E48" s="282"/>
      <c r="F48" s="138">
        <f>B48*D48</f>
        <v>0</v>
      </c>
      <c r="G48" s="139"/>
      <c r="H48" s="160"/>
      <c r="I48" s="160"/>
      <c r="J48" s="160"/>
      <c r="K48" s="160"/>
      <c r="L48" s="161"/>
      <c r="M48" s="148"/>
    </row>
    <row r="49" spans="1:12" ht="12.75" customHeight="1">
      <c r="A49" s="162" t="s">
        <v>73</v>
      </c>
      <c r="B49" s="266"/>
      <c r="C49" s="267"/>
      <c r="D49" s="267"/>
      <c r="E49" s="268"/>
      <c r="F49" s="138">
        <v>0</v>
      </c>
      <c r="G49" s="142"/>
      <c r="H49" s="264" t="s">
        <v>93</v>
      </c>
      <c r="I49" s="264"/>
      <c r="J49" s="153"/>
      <c r="K49" s="155"/>
      <c r="L49" s="132"/>
    </row>
    <row r="50" spans="1:13" ht="15" customHeight="1" thickBot="1">
      <c r="A50" s="262" t="s">
        <v>74</v>
      </c>
      <c r="B50" s="262"/>
      <c r="C50" s="262"/>
      <c r="D50" s="262"/>
      <c r="E50" s="262"/>
      <c r="F50" s="182">
        <f>SUM(F48:F49)</f>
        <v>0</v>
      </c>
      <c r="H50" s="259"/>
      <c r="I50" s="260"/>
      <c r="J50" s="260"/>
      <c r="K50" s="260"/>
      <c r="L50" s="261"/>
      <c r="M50" s="146"/>
    </row>
    <row r="51" spans="1:13" ht="12.75" customHeight="1" thickTop="1">
      <c r="A51" s="160"/>
      <c r="B51" s="160"/>
      <c r="C51" s="160"/>
      <c r="D51" s="160"/>
      <c r="E51" s="161"/>
      <c r="F51" s="148"/>
      <c r="H51" s="259"/>
      <c r="I51" s="260"/>
      <c r="J51" s="260"/>
      <c r="K51" s="260"/>
      <c r="L51" s="261"/>
      <c r="M51" s="146">
        <v>0</v>
      </c>
    </row>
    <row r="52" spans="3:13" ht="12.75" customHeight="1">
      <c r="C52" s="153"/>
      <c r="D52" s="265"/>
      <c r="E52" s="265"/>
      <c r="H52" s="259"/>
      <c r="I52" s="260"/>
      <c r="J52" s="260"/>
      <c r="K52" s="260"/>
      <c r="L52" s="261"/>
      <c r="M52" s="145">
        <v>0</v>
      </c>
    </row>
    <row r="53" spans="1:13" ht="12.75" customHeight="1">
      <c r="A53" s="264" t="s">
        <v>88</v>
      </c>
      <c r="B53" s="264"/>
      <c r="C53" s="153"/>
      <c r="D53" s="155"/>
      <c r="E53" s="132"/>
      <c r="H53" s="259"/>
      <c r="I53" s="260"/>
      <c r="J53" s="260"/>
      <c r="K53" s="260"/>
      <c r="L53" s="261"/>
      <c r="M53" s="145">
        <v>0</v>
      </c>
    </row>
    <row r="54" spans="1:13" ht="12.75" customHeight="1" thickBot="1">
      <c r="A54" s="259"/>
      <c r="B54" s="260"/>
      <c r="C54" s="260"/>
      <c r="D54" s="260"/>
      <c r="E54" s="261"/>
      <c r="F54" s="166">
        <v>0</v>
      </c>
      <c r="H54" s="262" t="s">
        <v>80</v>
      </c>
      <c r="I54" s="262"/>
      <c r="J54" s="262"/>
      <c r="K54" s="262"/>
      <c r="L54" s="263"/>
      <c r="M54" s="183">
        <f>SUM(M50:M53)</f>
        <v>0</v>
      </c>
    </row>
    <row r="55" spans="1:6" ht="12.75" customHeight="1" thickTop="1">
      <c r="A55" s="259"/>
      <c r="B55" s="260"/>
      <c r="C55" s="260"/>
      <c r="D55" s="260"/>
      <c r="E55" s="261"/>
      <c r="F55" s="166">
        <v>0</v>
      </c>
    </row>
    <row r="56" spans="1:6" ht="12.75" customHeight="1">
      <c r="A56" s="259"/>
      <c r="B56" s="260"/>
      <c r="C56" s="260"/>
      <c r="D56" s="260"/>
      <c r="E56" s="261"/>
      <c r="F56" s="166">
        <v>0</v>
      </c>
    </row>
    <row r="57" spans="1:11" ht="12.75">
      <c r="A57" s="259"/>
      <c r="B57" s="260"/>
      <c r="C57" s="260"/>
      <c r="D57" s="260"/>
      <c r="E57" s="261"/>
      <c r="F57" s="166">
        <v>0</v>
      </c>
      <c r="H57" s="165"/>
      <c r="I57" s="165"/>
      <c r="J57" s="165"/>
      <c r="K57" s="165"/>
    </row>
    <row r="58" spans="1:11" ht="13.5" thickBot="1">
      <c r="A58" s="262" t="s">
        <v>81</v>
      </c>
      <c r="B58" s="262"/>
      <c r="C58" s="262"/>
      <c r="D58" s="262"/>
      <c r="E58" s="263"/>
      <c r="F58" s="185">
        <f>SUM(F54:F57)</f>
        <v>0</v>
      </c>
      <c r="H58" s="165"/>
      <c r="I58" s="165"/>
      <c r="J58" s="165"/>
      <c r="K58" s="165"/>
    </row>
    <row r="59" spans="1:11" ht="13.5" thickTop="1">
      <c r="A59" s="164"/>
      <c r="B59" s="164"/>
      <c r="C59" s="164"/>
      <c r="D59" s="164"/>
      <c r="H59" s="165"/>
      <c r="I59" s="165"/>
      <c r="J59" s="165"/>
      <c r="K59" s="165"/>
    </row>
    <row r="60" spans="1:4" ht="12.75">
      <c r="A60" s="173" t="s">
        <v>109</v>
      </c>
      <c r="B60" s="173"/>
      <c r="C60" s="167"/>
      <c r="D60" s="164"/>
    </row>
    <row r="61" spans="1:4" ht="12.75">
      <c r="A61" s="177" t="s">
        <v>112</v>
      </c>
      <c r="B61" s="175"/>
      <c r="C61" s="167"/>
      <c r="D61" s="164"/>
    </row>
    <row r="62" spans="1:11" ht="12.75">
      <c r="A62" s="259"/>
      <c r="B62" s="260"/>
      <c r="C62" s="260"/>
      <c r="D62" s="260"/>
      <c r="E62" s="261"/>
      <c r="F62" s="172">
        <v>0</v>
      </c>
      <c r="H62" s="165"/>
      <c r="I62" s="165"/>
      <c r="J62" s="165"/>
      <c r="K62" s="165"/>
    </row>
    <row r="63" spans="1:11" ht="12.75">
      <c r="A63" s="259"/>
      <c r="B63" s="260"/>
      <c r="C63" s="260"/>
      <c r="D63" s="260"/>
      <c r="E63" s="261"/>
      <c r="F63" s="168">
        <v>0</v>
      </c>
      <c r="H63" s="165"/>
      <c r="I63" s="165"/>
      <c r="J63" s="165"/>
      <c r="K63" s="165"/>
    </row>
    <row r="64" spans="1:11" ht="12.75">
      <c r="A64" s="259"/>
      <c r="B64" s="260"/>
      <c r="C64" s="260"/>
      <c r="D64" s="260"/>
      <c r="E64" s="261"/>
      <c r="F64" s="168">
        <v>0</v>
      </c>
      <c r="H64" s="165"/>
      <c r="I64" s="165"/>
      <c r="J64" s="165"/>
      <c r="K64" s="165"/>
    </row>
    <row r="65" spans="1:11" ht="12.75">
      <c r="A65" s="259"/>
      <c r="B65" s="260"/>
      <c r="C65" s="260"/>
      <c r="D65" s="260"/>
      <c r="E65" s="261"/>
      <c r="F65" s="168">
        <v>0</v>
      </c>
      <c r="H65" s="165"/>
      <c r="I65" s="165"/>
      <c r="J65" s="165"/>
      <c r="K65" s="165"/>
    </row>
    <row r="66" spans="1:11" ht="12.75">
      <c r="A66" s="259"/>
      <c r="B66" s="260"/>
      <c r="C66" s="260"/>
      <c r="D66" s="260"/>
      <c r="E66" s="261"/>
      <c r="F66" s="168">
        <v>0</v>
      </c>
      <c r="H66" s="165"/>
      <c r="I66" s="165"/>
      <c r="J66" s="165"/>
      <c r="K66" s="165"/>
    </row>
    <row r="67" spans="1:11" ht="12.75">
      <c r="A67" s="259"/>
      <c r="B67" s="260"/>
      <c r="C67" s="260"/>
      <c r="D67" s="260"/>
      <c r="E67" s="261"/>
      <c r="F67" s="168">
        <v>0</v>
      </c>
      <c r="H67" s="165"/>
      <c r="I67" s="165"/>
      <c r="J67" s="165"/>
      <c r="K67" s="165"/>
    </row>
    <row r="68" spans="1:11" ht="12.75">
      <c r="A68" s="169"/>
      <c r="B68" s="164"/>
      <c r="C68" s="164"/>
      <c r="D68" s="164"/>
      <c r="E68" s="174" t="s">
        <v>110</v>
      </c>
      <c r="F68" s="170">
        <f>SUM(F62:F67)</f>
        <v>0</v>
      </c>
      <c r="H68" s="165"/>
      <c r="I68" s="165"/>
      <c r="J68" s="165"/>
      <c r="K68" s="165"/>
    </row>
    <row r="69" spans="1:11" ht="12.75">
      <c r="A69" s="169"/>
      <c r="B69" s="169"/>
      <c r="C69" s="167"/>
      <c r="D69" s="164"/>
      <c r="H69" s="165"/>
      <c r="I69" s="165"/>
      <c r="J69" s="165"/>
      <c r="K69" s="165"/>
    </row>
    <row r="70" spans="1:11" ht="12.75">
      <c r="A70" s="177" t="s">
        <v>111</v>
      </c>
      <c r="B70" s="175"/>
      <c r="C70" s="167"/>
      <c r="D70" s="164"/>
      <c r="H70" s="165"/>
      <c r="I70" s="165"/>
      <c r="J70" s="165"/>
      <c r="K70" s="165"/>
    </row>
    <row r="71" spans="1:11" ht="12.75">
      <c r="A71" s="259"/>
      <c r="B71" s="260"/>
      <c r="C71" s="260"/>
      <c r="D71" s="260"/>
      <c r="E71" s="261"/>
      <c r="F71" s="172">
        <v>0</v>
      </c>
      <c r="H71" s="165"/>
      <c r="I71" s="165"/>
      <c r="J71" s="165"/>
      <c r="K71" s="165"/>
    </row>
    <row r="72" spans="1:11" ht="12.75">
      <c r="A72" s="259"/>
      <c r="B72" s="260"/>
      <c r="C72" s="260"/>
      <c r="D72" s="260"/>
      <c r="E72" s="261"/>
      <c r="F72" s="168">
        <v>0</v>
      </c>
      <c r="H72" s="165"/>
      <c r="I72" s="165"/>
      <c r="J72" s="165"/>
      <c r="K72" s="165"/>
    </row>
    <row r="73" spans="1:11" ht="12.75">
      <c r="A73" s="259"/>
      <c r="B73" s="260"/>
      <c r="C73" s="260"/>
      <c r="D73" s="260"/>
      <c r="E73" s="261"/>
      <c r="F73" s="168">
        <v>0</v>
      </c>
      <c r="H73" s="165"/>
      <c r="I73" s="165"/>
      <c r="J73" s="165"/>
      <c r="K73" s="165"/>
    </row>
    <row r="74" spans="1:11" ht="12.75">
      <c r="A74" s="259"/>
      <c r="B74" s="260"/>
      <c r="C74" s="260"/>
      <c r="D74" s="260"/>
      <c r="E74" s="261"/>
      <c r="F74" s="168">
        <v>0</v>
      </c>
      <c r="H74" s="165"/>
      <c r="I74" s="165"/>
      <c r="J74" s="165"/>
      <c r="K74" s="165"/>
    </row>
    <row r="75" spans="1:11" ht="12.75">
      <c r="A75" s="259"/>
      <c r="B75" s="260"/>
      <c r="C75" s="260"/>
      <c r="D75" s="260"/>
      <c r="E75" s="261"/>
      <c r="F75" s="168">
        <v>0</v>
      </c>
      <c r="H75" s="165"/>
      <c r="I75" s="165"/>
      <c r="J75" s="165"/>
      <c r="K75" s="165"/>
    </row>
    <row r="76" spans="1:11" ht="12.75">
      <c r="A76" s="259"/>
      <c r="B76" s="260"/>
      <c r="C76" s="260"/>
      <c r="D76" s="260"/>
      <c r="E76" s="261"/>
      <c r="F76" s="168">
        <v>0</v>
      </c>
      <c r="H76" s="165"/>
      <c r="I76" s="165"/>
      <c r="J76" s="165"/>
      <c r="K76" s="165"/>
    </row>
    <row r="77" spans="1:11" ht="12.75">
      <c r="A77" s="169"/>
      <c r="B77" s="164"/>
      <c r="C77" s="164"/>
      <c r="D77" s="164"/>
      <c r="E77" s="174" t="s">
        <v>110</v>
      </c>
      <c r="F77" s="170">
        <f>SUM(F71:F76)</f>
        <v>0</v>
      </c>
      <c r="H77" s="165"/>
      <c r="I77" s="165"/>
      <c r="J77" s="165"/>
      <c r="K77" s="165"/>
    </row>
    <row r="78" spans="1:11" ht="12.75">
      <c r="A78" s="169"/>
      <c r="B78" s="171"/>
      <c r="C78" s="176"/>
      <c r="D78" s="164"/>
      <c r="H78" s="165"/>
      <c r="I78" s="165"/>
      <c r="J78" s="165"/>
      <c r="K78" s="165"/>
    </row>
    <row r="79" spans="1:11" ht="12.75">
      <c r="A79" s="164"/>
      <c r="B79" s="164"/>
      <c r="C79" s="164"/>
      <c r="D79" s="164"/>
      <c r="E79" s="174" t="s">
        <v>113</v>
      </c>
      <c r="F79" s="170">
        <f>SUM(F77+F68)</f>
        <v>0</v>
      </c>
      <c r="H79" s="165"/>
      <c r="I79" s="165"/>
      <c r="J79" s="165"/>
      <c r="K79" s="165"/>
    </row>
  </sheetData>
  <sheetProtection/>
  <mergeCells count="106">
    <mergeCell ref="A28:D28"/>
    <mergeCell ref="A29:D29"/>
    <mergeCell ref="A44:E44"/>
    <mergeCell ref="D48:E48"/>
    <mergeCell ref="A35:E35"/>
    <mergeCell ref="A36:E36"/>
    <mergeCell ref="A41:E41"/>
    <mergeCell ref="A42:E42"/>
    <mergeCell ref="A43:E43"/>
    <mergeCell ref="A40:E40"/>
    <mergeCell ref="A9:D9"/>
    <mergeCell ref="A10:D10"/>
    <mergeCell ref="A47:D47"/>
    <mergeCell ref="A34:D34"/>
    <mergeCell ref="A31:E31"/>
    <mergeCell ref="A33:D33"/>
    <mergeCell ref="A24:D24"/>
    <mergeCell ref="A25:D25"/>
    <mergeCell ref="A26:D26"/>
    <mergeCell ref="A27:D27"/>
    <mergeCell ref="H2:J2"/>
    <mergeCell ref="A16:E16"/>
    <mergeCell ref="H9:K9"/>
    <mergeCell ref="H10:K10"/>
    <mergeCell ref="H11:K11"/>
    <mergeCell ref="H12:K12"/>
    <mergeCell ref="H13:K13"/>
    <mergeCell ref="E3:F3"/>
    <mergeCell ref="A7:D7"/>
    <mergeCell ref="A8:D8"/>
    <mergeCell ref="A1:B1"/>
    <mergeCell ref="A19:D19"/>
    <mergeCell ref="A21:D21"/>
    <mergeCell ref="A6:D6"/>
    <mergeCell ref="A11:D11"/>
    <mergeCell ref="A12:D12"/>
    <mergeCell ref="A13:D13"/>
    <mergeCell ref="A14:D14"/>
    <mergeCell ref="A15:D15"/>
    <mergeCell ref="C1:I1"/>
    <mergeCell ref="H26:K26"/>
    <mergeCell ref="A37:E37"/>
    <mergeCell ref="A38:E38"/>
    <mergeCell ref="A39:E39"/>
    <mergeCell ref="A30:D30"/>
    <mergeCell ref="A22:D22"/>
    <mergeCell ref="H27:K27"/>
    <mergeCell ref="H28:K28"/>
    <mergeCell ref="H29:K29"/>
    <mergeCell ref="H30:K30"/>
    <mergeCell ref="H19:K19"/>
    <mergeCell ref="A3:C3"/>
    <mergeCell ref="A23:D23"/>
    <mergeCell ref="H14:K14"/>
    <mergeCell ref="H15:K15"/>
    <mergeCell ref="H16:L16"/>
    <mergeCell ref="L3:M3"/>
    <mergeCell ref="H6:K6"/>
    <mergeCell ref="H7:K7"/>
    <mergeCell ref="H8:K8"/>
    <mergeCell ref="H21:K21"/>
    <mergeCell ref="H22:K22"/>
    <mergeCell ref="H23:K23"/>
    <mergeCell ref="H24:K24"/>
    <mergeCell ref="H25:K25"/>
    <mergeCell ref="H42:L42"/>
    <mergeCell ref="H31:K31"/>
    <mergeCell ref="H32:L32"/>
    <mergeCell ref="H34:K34"/>
    <mergeCell ref="K36:L36"/>
    <mergeCell ref="H35:M35"/>
    <mergeCell ref="K37:L37"/>
    <mergeCell ref="K38:L38"/>
    <mergeCell ref="H39:L39"/>
    <mergeCell ref="H41:K41"/>
    <mergeCell ref="A75:E75"/>
    <mergeCell ref="H49:I49"/>
    <mergeCell ref="H43:L43"/>
    <mergeCell ref="H44:L44"/>
    <mergeCell ref="H45:L45"/>
    <mergeCell ref="H46:L46"/>
    <mergeCell ref="A63:E63"/>
    <mergeCell ref="A72:E72"/>
    <mergeCell ref="A65:E65"/>
    <mergeCell ref="A66:E66"/>
    <mergeCell ref="A67:E67"/>
    <mergeCell ref="A71:E71"/>
    <mergeCell ref="B49:E49"/>
    <mergeCell ref="A73:E73"/>
    <mergeCell ref="A74:E74"/>
    <mergeCell ref="H50:L50"/>
    <mergeCell ref="H51:L51"/>
    <mergeCell ref="H52:L52"/>
    <mergeCell ref="H53:L53"/>
    <mergeCell ref="H54:L54"/>
    <mergeCell ref="A50:E50"/>
    <mergeCell ref="A76:E76"/>
    <mergeCell ref="A57:E57"/>
    <mergeCell ref="A58:E58"/>
    <mergeCell ref="A53:B53"/>
    <mergeCell ref="D52:E52"/>
    <mergeCell ref="A54:E54"/>
    <mergeCell ref="A55:E55"/>
    <mergeCell ref="A56:E56"/>
    <mergeCell ref="A62:E62"/>
    <mergeCell ref="A64:E64"/>
  </mergeCells>
  <printOptions/>
  <pageMargins left="0.45" right="0.45" top="0.75" bottom="0" header="0.3" footer="0.3"/>
  <pageSetup fitToHeight="1" fitToWidth="1" horizontalDpi="600" verticalDpi="600" orientation="portrait" scale="85" r:id="rId3"/>
  <headerFooter>
    <oddHeader xml:space="preserve">&amp;C&amp;"-,Bold"&amp;12CONGREGATE EXPENDITURE DETAIL </oddHeader>
  </headerFooter>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M79"/>
  <sheetViews>
    <sheetView showGridLines="0" zoomScalePageLayoutView="0" workbookViewId="0" topLeftCell="A40">
      <selection activeCell="A22" sqref="A22:D22"/>
    </sheetView>
  </sheetViews>
  <sheetFormatPr defaultColWidth="9.140625" defaultRowHeight="15"/>
  <cols>
    <col min="1" max="1" width="9.28125" style="165" customWidth="1"/>
    <col min="2" max="2" width="8.28125" style="165" customWidth="1"/>
    <col min="3" max="3" width="12.8515625" style="165" customWidth="1"/>
    <col min="4" max="4" width="7.7109375" style="165" customWidth="1"/>
    <col min="5" max="5" width="6.28125" style="165" customWidth="1"/>
    <col min="6" max="6" width="12.421875" style="165" customWidth="1"/>
    <col min="7" max="7" width="3.421875" style="165" customWidth="1"/>
    <col min="8" max="9" width="9.140625" style="164" customWidth="1"/>
    <col min="10" max="10" width="7.7109375" style="164" customWidth="1"/>
    <col min="11" max="11" width="7.421875" style="164" customWidth="1"/>
    <col min="12" max="12" width="6.8515625" style="165" customWidth="1"/>
    <col min="13" max="13" width="12.7109375" style="165" customWidth="1"/>
    <col min="14" max="16384" width="9.140625" style="165" customWidth="1"/>
  </cols>
  <sheetData>
    <row r="1" spans="1:10" ht="12.75" customHeight="1">
      <c r="A1" s="264" t="s">
        <v>16</v>
      </c>
      <c r="B1" s="264"/>
      <c r="C1" s="283">
        <f>Summary!B3</f>
        <v>0</v>
      </c>
      <c r="D1" s="283"/>
      <c r="E1" s="283"/>
      <c r="F1" s="283"/>
      <c r="G1" s="283"/>
      <c r="H1" s="283"/>
      <c r="I1" s="283"/>
      <c r="J1" s="152"/>
    </row>
    <row r="2" spans="8:10" ht="12.75" customHeight="1">
      <c r="H2" s="277"/>
      <c r="I2" s="277"/>
      <c r="J2" s="277"/>
    </row>
    <row r="3" spans="1:13" ht="12.75" customHeight="1">
      <c r="A3" s="264" t="s">
        <v>84</v>
      </c>
      <c r="B3" s="264"/>
      <c r="C3" s="264"/>
      <c r="D3" s="153"/>
      <c r="E3" s="265"/>
      <c r="F3" s="265"/>
      <c r="G3" s="129"/>
      <c r="H3" s="130" t="s">
        <v>89</v>
      </c>
      <c r="I3" s="130"/>
      <c r="J3" s="131"/>
      <c r="K3" s="153"/>
      <c r="L3" s="265"/>
      <c r="M3" s="265"/>
    </row>
    <row r="4" spans="1:13" ht="12.75" customHeight="1">
      <c r="A4" s="131"/>
      <c r="B4" s="131"/>
      <c r="C4" s="131"/>
      <c r="D4" s="154"/>
      <c r="E4" s="155"/>
      <c r="F4" s="132"/>
      <c r="G4" s="152"/>
      <c r="H4" s="131"/>
      <c r="I4" s="131"/>
      <c r="J4" s="131"/>
      <c r="K4" s="154"/>
      <c r="L4" s="155"/>
      <c r="M4" s="132"/>
    </row>
    <row r="5" spans="1:13" ht="12.75" customHeight="1">
      <c r="A5" s="133" t="s">
        <v>83</v>
      </c>
      <c r="B5" s="133"/>
      <c r="C5" s="133" t="s">
        <v>82</v>
      </c>
      <c r="D5" s="134"/>
      <c r="E5" s="135" t="s">
        <v>65</v>
      </c>
      <c r="F5" s="136" t="s">
        <v>9</v>
      </c>
      <c r="G5" s="137"/>
      <c r="H5" s="150" t="s">
        <v>83</v>
      </c>
      <c r="I5" s="150"/>
      <c r="J5" s="165"/>
      <c r="K5" s="149" t="s">
        <v>82</v>
      </c>
      <c r="L5" s="135" t="s">
        <v>65</v>
      </c>
      <c r="M5" s="136" t="s">
        <v>9</v>
      </c>
    </row>
    <row r="6" spans="1:13" ht="12.75" customHeight="1">
      <c r="A6" s="273"/>
      <c r="B6" s="273"/>
      <c r="C6" s="259"/>
      <c r="D6" s="259"/>
      <c r="E6" s="156"/>
      <c r="F6" s="138">
        <v>0</v>
      </c>
      <c r="G6" s="139"/>
      <c r="H6" s="273"/>
      <c r="I6" s="273"/>
      <c r="J6" s="259"/>
      <c r="K6" s="259"/>
      <c r="L6" s="156"/>
      <c r="M6" s="138">
        <v>0</v>
      </c>
    </row>
    <row r="7" spans="1:13" ht="12.75" customHeight="1">
      <c r="A7" s="259"/>
      <c r="B7" s="260"/>
      <c r="C7" s="260"/>
      <c r="D7" s="261"/>
      <c r="E7" s="156"/>
      <c r="F7" s="138">
        <v>0</v>
      </c>
      <c r="G7" s="139"/>
      <c r="H7" s="259"/>
      <c r="I7" s="260"/>
      <c r="J7" s="260"/>
      <c r="K7" s="261"/>
      <c r="L7" s="156"/>
      <c r="M7" s="138">
        <v>0</v>
      </c>
    </row>
    <row r="8" spans="1:13" ht="12.75" customHeight="1">
      <c r="A8" s="259"/>
      <c r="B8" s="260"/>
      <c r="C8" s="260"/>
      <c r="D8" s="261"/>
      <c r="E8" s="156"/>
      <c r="F8" s="138">
        <v>0</v>
      </c>
      <c r="G8" s="139"/>
      <c r="H8" s="259"/>
      <c r="I8" s="260"/>
      <c r="J8" s="260"/>
      <c r="K8" s="261"/>
      <c r="L8" s="156"/>
      <c r="M8" s="138">
        <v>0</v>
      </c>
    </row>
    <row r="9" spans="1:13" ht="12.75" customHeight="1">
      <c r="A9" s="259"/>
      <c r="B9" s="260"/>
      <c r="C9" s="260"/>
      <c r="D9" s="261"/>
      <c r="E9" s="156"/>
      <c r="F9" s="138">
        <v>0</v>
      </c>
      <c r="G9" s="139"/>
      <c r="H9" s="259"/>
      <c r="I9" s="260"/>
      <c r="J9" s="260"/>
      <c r="K9" s="261"/>
      <c r="L9" s="156"/>
      <c r="M9" s="138">
        <v>0</v>
      </c>
    </row>
    <row r="10" spans="1:13" ht="12.75" customHeight="1">
      <c r="A10" s="259"/>
      <c r="B10" s="260"/>
      <c r="C10" s="260"/>
      <c r="D10" s="261"/>
      <c r="E10" s="156"/>
      <c r="F10" s="138">
        <v>0</v>
      </c>
      <c r="G10" s="139"/>
      <c r="H10" s="259"/>
      <c r="I10" s="260"/>
      <c r="J10" s="260"/>
      <c r="K10" s="261"/>
      <c r="L10" s="156"/>
      <c r="M10" s="138">
        <v>0</v>
      </c>
    </row>
    <row r="11" spans="1:13" ht="12.75" customHeight="1">
      <c r="A11" s="273"/>
      <c r="B11" s="273"/>
      <c r="C11" s="259"/>
      <c r="D11" s="259"/>
      <c r="E11" s="156"/>
      <c r="F11" s="138">
        <v>0</v>
      </c>
      <c r="G11" s="139"/>
      <c r="H11" s="273"/>
      <c r="I11" s="273"/>
      <c r="J11" s="259"/>
      <c r="K11" s="259"/>
      <c r="L11" s="156"/>
      <c r="M11" s="138">
        <v>0</v>
      </c>
    </row>
    <row r="12" spans="1:13" ht="12.75" customHeight="1">
      <c r="A12" s="273"/>
      <c r="B12" s="273"/>
      <c r="C12" s="259"/>
      <c r="D12" s="259"/>
      <c r="E12" s="156"/>
      <c r="F12" s="138">
        <v>0</v>
      </c>
      <c r="G12" s="139"/>
      <c r="H12" s="273"/>
      <c r="I12" s="273"/>
      <c r="J12" s="259"/>
      <c r="K12" s="259"/>
      <c r="L12" s="156"/>
      <c r="M12" s="138">
        <v>0</v>
      </c>
    </row>
    <row r="13" spans="1:13" ht="12.75" customHeight="1">
      <c r="A13" s="273"/>
      <c r="B13" s="273"/>
      <c r="C13" s="259"/>
      <c r="D13" s="259"/>
      <c r="E13" s="156"/>
      <c r="F13" s="138">
        <v>0</v>
      </c>
      <c r="G13" s="139"/>
      <c r="H13" s="273"/>
      <c r="I13" s="273"/>
      <c r="J13" s="259"/>
      <c r="K13" s="259"/>
      <c r="L13" s="156"/>
      <c r="M13" s="138">
        <v>0</v>
      </c>
    </row>
    <row r="14" spans="1:13" ht="12.75" customHeight="1">
      <c r="A14" s="259"/>
      <c r="B14" s="275"/>
      <c r="C14" s="275"/>
      <c r="D14" s="276"/>
      <c r="E14" s="156"/>
      <c r="F14" s="138">
        <v>0</v>
      </c>
      <c r="G14" s="139"/>
      <c r="H14" s="259"/>
      <c r="I14" s="275"/>
      <c r="J14" s="275"/>
      <c r="K14" s="276"/>
      <c r="L14" s="156"/>
      <c r="M14" s="138">
        <v>0</v>
      </c>
    </row>
    <row r="15" spans="1:13" ht="12.75" customHeight="1">
      <c r="A15" s="259"/>
      <c r="B15" s="275"/>
      <c r="C15" s="275"/>
      <c r="D15" s="276"/>
      <c r="E15" s="156"/>
      <c r="F15" s="138">
        <v>0</v>
      </c>
      <c r="G15" s="139"/>
      <c r="H15" s="259"/>
      <c r="I15" s="275"/>
      <c r="J15" s="275"/>
      <c r="K15" s="276"/>
      <c r="L15" s="156"/>
      <c r="M15" s="138">
        <v>0</v>
      </c>
    </row>
    <row r="16" spans="1:13" ht="12.75" customHeight="1" thickBot="1">
      <c r="A16" s="262" t="s">
        <v>66</v>
      </c>
      <c r="B16" s="262"/>
      <c r="C16" s="262"/>
      <c r="D16" s="262"/>
      <c r="E16" s="262"/>
      <c r="F16" s="182">
        <f>SUM(F6:F15)</f>
        <v>0</v>
      </c>
      <c r="G16" s="139"/>
      <c r="H16" s="262" t="s">
        <v>104</v>
      </c>
      <c r="I16" s="262"/>
      <c r="J16" s="262"/>
      <c r="K16" s="262"/>
      <c r="L16" s="262"/>
      <c r="M16" s="182">
        <f>SUM(M6:M15)</f>
        <v>0</v>
      </c>
    </row>
    <row r="17" spans="1:13" ht="12.75" customHeight="1" thickTop="1">
      <c r="A17" s="140"/>
      <c r="B17" s="140"/>
      <c r="C17" s="140"/>
      <c r="D17" s="140"/>
      <c r="E17" s="140"/>
      <c r="F17" s="141"/>
      <c r="G17" s="142"/>
      <c r="H17" s="140"/>
      <c r="I17" s="140"/>
      <c r="J17" s="140"/>
      <c r="K17" s="140"/>
      <c r="L17" s="140"/>
      <c r="M17" s="141"/>
    </row>
    <row r="18" spans="1:13" ht="12.75" customHeight="1">
      <c r="A18" s="155"/>
      <c r="B18" s="155"/>
      <c r="C18" s="155"/>
      <c r="D18" s="155"/>
      <c r="E18" s="155"/>
      <c r="F18" s="155"/>
      <c r="G18" s="142"/>
      <c r="H18" s="155"/>
      <c r="I18" s="155"/>
      <c r="J18" s="155"/>
      <c r="K18" s="155"/>
      <c r="L18" s="155"/>
      <c r="M18" s="155"/>
    </row>
    <row r="19" spans="1:13" ht="12.75" customHeight="1">
      <c r="A19" s="264" t="s">
        <v>85</v>
      </c>
      <c r="B19" s="264"/>
      <c r="C19" s="264"/>
      <c r="D19" s="264"/>
      <c r="E19" s="155"/>
      <c r="F19" s="155"/>
      <c r="G19" s="142"/>
      <c r="H19" s="264" t="s">
        <v>90</v>
      </c>
      <c r="I19" s="264"/>
      <c r="J19" s="264"/>
      <c r="K19" s="264"/>
      <c r="L19" s="155"/>
      <c r="M19" s="155"/>
    </row>
    <row r="20" spans="1:13" ht="12.75" customHeight="1">
      <c r="A20" s="131"/>
      <c r="B20" s="131"/>
      <c r="C20" s="131"/>
      <c r="D20" s="131"/>
      <c r="E20" s="155"/>
      <c r="F20" s="132"/>
      <c r="G20" s="152"/>
      <c r="H20" s="131"/>
      <c r="I20" s="131"/>
      <c r="J20" s="131"/>
      <c r="K20" s="131"/>
      <c r="L20" s="155"/>
      <c r="M20" s="132"/>
    </row>
    <row r="21" spans="1:13" ht="12.75" customHeight="1">
      <c r="A21" s="269" t="s">
        <v>67</v>
      </c>
      <c r="B21" s="269"/>
      <c r="C21" s="269"/>
      <c r="D21" s="269"/>
      <c r="E21" s="135" t="s">
        <v>65</v>
      </c>
      <c r="F21" s="143" t="s">
        <v>9</v>
      </c>
      <c r="G21" s="144"/>
      <c r="H21" s="269" t="s">
        <v>83</v>
      </c>
      <c r="I21" s="269"/>
      <c r="J21" s="269"/>
      <c r="K21" s="269"/>
      <c r="L21" s="135" t="s">
        <v>65</v>
      </c>
      <c r="M21" s="143" t="s">
        <v>9</v>
      </c>
    </row>
    <row r="22" spans="1:13" ht="12.75" customHeight="1">
      <c r="A22" s="273"/>
      <c r="B22" s="273"/>
      <c r="C22" s="259"/>
      <c r="D22" s="259"/>
      <c r="E22" s="157"/>
      <c r="F22" s="138"/>
      <c r="G22" s="139"/>
      <c r="H22" s="273"/>
      <c r="I22" s="273"/>
      <c r="J22" s="259"/>
      <c r="K22" s="259"/>
      <c r="L22" s="157"/>
      <c r="M22" s="138">
        <v>0</v>
      </c>
    </row>
    <row r="23" spans="1:13" ht="12.75" customHeight="1">
      <c r="A23" s="273"/>
      <c r="B23" s="273"/>
      <c r="C23" s="259"/>
      <c r="D23" s="259"/>
      <c r="E23" s="156"/>
      <c r="F23" s="138">
        <v>0</v>
      </c>
      <c r="G23" s="139"/>
      <c r="H23" s="273"/>
      <c r="I23" s="273"/>
      <c r="J23" s="259"/>
      <c r="K23" s="259"/>
      <c r="L23" s="156"/>
      <c r="M23" s="138">
        <v>0</v>
      </c>
    </row>
    <row r="24" spans="1:13" ht="12.75" customHeight="1">
      <c r="A24" s="259"/>
      <c r="B24" s="260"/>
      <c r="C24" s="260"/>
      <c r="D24" s="261"/>
      <c r="E24" s="158"/>
      <c r="F24" s="138">
        <v>0</v>
      </c>
      <c r="G24" s="139"/>
      <c r="H24" s="259"/>
      <c r="I24" s="260"/>
      <c r="J24" s="260"/>
      <c r="K24" s="261"/>
      <c r="L24" s="158"/>
      <c r="M24" s="138">
        <v>0</v>
      </c>
    </row>
    <row r="25" spans="1:13" ht="12.75" customHeight="1">
      <c r="A25" s="259"/>
      <c r="B25" s="260"/>
      <c r="C25" s="260"/>
      <c r="D25" s="261"/>
      <c r="E25" s="158"/>
      <c r="F25" s="138">
        <v>0</v>
      </c>
      <c r="G25" s="139"/>
      <c r="H25" s="259"/>
      <c r="I25" s="260"/>
      <c r="J25" s="260"/>
      <c r="K25" s="261"/>
      <c r="L25" s="158"/>
      <c r="M25" s="138">
        <v>0</v>
      </c>
    </row>
    <row r="26" spans="1:13" ht="12.75" customHeight="1">
      <c r="A26" s="259"/>
      <c r="B26" s="260"/>
      <c r="C26" s="260"/>
      <c r="D26" s="261"/>
      <c r="E26" s="158"/>
      <c r="F26" s="138">
        <v>0</v>
      </c>
      <c r="G26" s="139"/>
      <c r="H26" s="259"/>
      <c r="I26" s="260"/>
      <c r="J26" s="260"/>
      <c r="K26" s="261"/>
      <c r="L26" s="158"/>
      <c r="M26" s="138">
        <v>0</v>
      </c>
    </row>
    <row r="27" spans="1:13" ht="12.75" customHeight="1">
      <c r="A27" s="259"/>
      <c r="B27" s="260"/>
      <c r="C27" s="260"/>
      <c r="D27" s="261"/>
      <c r="E27" s="158"/>
      <c r="F27" s="138">
        <v>0</v>
      </c>
      <c r="G27" s="139"/>
      <c r="H27" s="259"/>
      <c r="I27" s="260"/>
      <c r="J27" s="260"/>
      <c r="K27" s="261"/>
      <c r="L27" s="158"/>
      <c r="M27" s="138">
        <v>0</v>
      </c>
    </row>
    <row r="28" spans="1:13" ht="12.75" customHeight="1">
      <c r="A28" s="259"/>
      <c r="B28" s="260"/>
      <c r="C28" s="260"/>
      <c r="D28" s="261"/>
      <c r="E28" s="158"/>
      <c r="F28" s="138">
        <v>0</v>
      </c>
      <c r="G28" s="139"/>
      <c r="H28" s="259"/>
      <c r="I28" s="260"/>
      <c r="J28" s="260"/>
      <c r="K28" s="261"/>
      <c r="L28" s="158"/>
      <c r="M28" s="138">
        <v>0</v>
      </c>
    </row>
    <row r="29" spans="1:13" ht="12.75" customHeight="1">
      <c r="A29" s="259"/>
      <c r="B29" s="260"/>
      <c r="C29" s="260"/>
      <c r="D29" s="261"/>
      <c r="E29" s="158"/>
      <c r="F29" s="138">
        <v>0</v>
      </c>
      <c r="G29" s="139"/>
      <c r="H29" s="259"/>
      <c r="I29" s="260"/>
      <c r="J29" s="260"/>
      <c r="K29" s="261"/>
      <c r="L29" s="158"/>
      <c r="M29" s="138">
        <v>0</v>
      </c>
    </row>
    <row r="30" spans="1:13" ht="12.75" customHeight="1">
      <c r="A30" s="259"/>
      <c r="B30" s="260"/>
      <c r="C30" s="260"/>
      <c r="D30" s="261"/>
      <c r="E30" s="158"/>
      <c r="F30" s="138">
        <v>0</v>
      </c>
      <c r="G30" s="139"/>
      <c r="H30" s="259"/>
      <c r="I30" s="260"/>
      <c r="J30" s="260"/>
      <c r="K30" s="261"/>
      <c r="L30" s="158"/>
      <c r="M30" s="138">
        <v>0</v>
      </c>
    </row>
    <row r="31" spans="1:13" ht="12.75" customHeight="1" thickBot="1">
      <c r="A31" s="262" t="s">
        <v>68</v>
      </c>
      <c r="B31" s="262"/>
      <c r="C31" s="262"/>
      <c r="D31" s="262"/>
      <c r="E31" s="263"/>
      <c r="F31" s="182">
        <f>SUM(F22:F30)</f>
        <v>0</v>
      </c>
      <c r="G31" s="139"/>
      <c r="H31" s="259"/>
      <c r="I31" s="260"/>
      <c r="J31" s="260"/>
      <c r="K31" s="261"/>
      <c r="L31" s="158"/>
      <c r="M31" s="138">
        <v>0</v>
      </c>
    </row>
    <row r="32" spans="1:13" ht="12.75" customHeight="1" thickBot="1" thickTop="1">
      <c r="A32" s="140"/>
      <c r="B32" s="140"/>
      <c r="C32" s="140"/>
      <c r="D32" s="140"/>
      <c r="E32" s="140"/>
      <c r="F32" s="141"/>
      <c r="G32" s="142"/>
      <c r="H32" s="262" t="s">
        <v>105</v>
      </c>
      <c r="I32" s="262"/>
      <c r="J32" s="262"/>
      <c r="K32" s="262"/>
      <c r="L32" s="262"/>
      <c r="M32" s="182">
        <f>SUM(M22:M31)</f>
        <v>0</v>
      </c>
    </row>
    <row r="33" spans="1:13" ht="12.75" customHeight="1" thickTop="1">
      <c r="A33" s="274"/>
      <c r="B33" s="274"/>
      <c r="C33" s="274"/>
      <c r="D33" s="274"/>
      <c r="E33" s="155"/>
      <c r="F33" s="155"/>
      <c r="G33" s="142"/>
      <c r="H33" s="140"/>
      <c r="I33" s="140"/>
      <c r="J33" s="140"/>
      <c r="K33" s="140"/>
      <c r="L33" s="140"/>
      <c r="M33" s="141"/>
    </row>
    <row r="34" spans="1:13" ht="12.75" customHeight="1">
      <c r="A34" s="264" t="s">
        <v>86</v>
      </c>
      <c r="B34" s="264"/>
      <c r="C34" s="264"/>
      <c r="D34" s="264"/>
      <c r="E34" s="155"/>
      <c r="F34" s="155"/>
      <c r="G34" s="142"/>
      <c r="H34" s="274"/>
      <c r="I34" s="274"/>
      <c r="J34" s="274"/>
      <c r="K34" s="274"/>
      <c r="L34" s="155"/>
      <c r="M34" s="155"/>
    </row>
    <row r="35" spans="1:13" ht="12.75" customHeight="1">
      <c r="A35" s="273"/>
      <c r="B35" s="273"/>
      <c r="C35" s="273"/>
      <c r="D35" s="273"/>
      <c r="E35" s="273"/>
      <c r="F35" s="145"/>
      <c r="G35" s="139"/>
      <c r="H35" s="269" t="s">
        <v>106</v>
      </c>
      <c r="I35" s="269"/>
      <c r="J35" s="269"/>
      <c r="K35" s="269"/>
      <c r="L35" s="269"/>
      <c r="M35" s="269"/>
    </row>
    <row r="36" spans="1:13" ht="12.75" customHeight="1">
      <c r="A36" s="273"/>
      <c r="B36" s="273"/>
      <c r="C36" s="273"/>
      <c r="D36" s="273"/>
      <c r="E36" s="273"/>
      <c r="F36" s="145">
        <v>0</v>
      </c>
      <c r="G36" s="139"/>
      <c r="H36" s="159" t="s">
        <v>75</v>
      </c>
      <c r="I36" s="159"/>
      <c r="J36" s="159" t="s">
        <v>87</v>
      </c>
      <c r="K36" s="266"/>
      <c r="L36" s="268"/>
      <c r="M36" s="145">
        <f>I36*K36</f>
        <v>0</v>
      </c>
    </row>
    <row r="37" spans="1:13" ht="12.75" customHeight="1">
      <c r="A37" s="273"/>
      <c r="B37" s="273"/>
      <c r="C37" s="273"/>
      <c r="D37" s="273"/>
      <c r="E37" s="273"/>
      <c r="F37" s="145">
        <v>0</v>
      </c>
      <c r="G37" s="139"/>
      <c r="H37" s="159" t="s">
        <v>76</v>
      </c>
      <c r="I37" s="159"/>
      <c r="J37" s="159" t="s">
        <v>77</v>
      </c>
      <c r="K37" s="266"/>
      <c r="L37" s="268"/>
      <c r="M37" s="145">
        <f>I37*K37</f>
        <v>0</v>
      </c>
    </row>
    <row r="38" spans="1:13" ht="12.75" customHeight="1">
      <c r="A38" s="273"/>
      <c r="B38" s="273"/>
      <c r="C38" s="273"/>
      <c r="D38" s="273"/>
      <c r="E38" s="273"/>
      <c r="F38" s="145">
        <v>0</v>
      </c>
      <c r="G38" s="139"/>
      <c r="H38" s="159" t="s">
        <v>76</v>
      </c>
      <c r="I38" s="159"/>
      <c r="J38" s="159" t="s">
        <v>77</v>
      </c>
      <c r="K38" s="266"/>
      <c r="L38" s="268"/>
      <c r="M38" s="145">
        <f>I38*K38</f>
        <v>0</v>
      </c>
    </row>
    <row r="39" spans="1:13" ht="12.75" customHeight="1" thickBot="1">
      <c r="A39" s="273"/>
      <c r="B39" s="273"/>
      <c r="C39" s="273"/>
      <c r="D39" s="273"/>
      <c r="E39" s="273"/>
      <c r="F39" s="145">
        <v>0</v>
      </c>
      <c r="G39" s="139"/>
      <c r="H39" s="262" t="s">
        <v>78</v>
      </c>
      <c r="I39" s="262"/>
      <c r="J39" s="262"/>
      <c r="K39" s="262"/>
      <c r="L39" s="262"/>
      <c r="M39" s="183">
        <f>SUM(M36:M38)</f>
        <v>0</v>
      </c>
    </row>
    <row r="40" spans="1:11" ht="12.75" customHeight="1" thickTop="1">
      <c r="A40" s="273"/>
      <c r="B40" s="273"/>
      <c r="C40" s="273"/>
      <c r="D40" s="273"/>
      <c r="E40" s="273"/>
      <c r="F40" s="145">
        <v>0</v>
      </c>
      <c r="G40" s="139"/>
      <c r="H40" s="165"/>
      <c r="I40" s="165"/>
      <c r="J40" s="165"/>
      <c r="K40" s="165"/>
    </row>
    <row r="41" spans="1:13" ht="12.75" customHeight="1">
      <c r="A41" s="273"/>
      <c r="B41" s="273"/>
      <c r="C41" s="273"/>
      <c r="D41" s="273"/>
      <c r="E41" s="273"/>
      <c r="F41" s="145">
        <v>0</v>
      </c>
      <c r="G41" s="139"/>
      <c r="H41" s="264" t="s">
        <v>92</v>
      </c>
      <c r="I41" s="264"/>
      <c r="J41" s="264"/>
      <c r="K41" s="264"/>
      <c r="L41" s="155"/>
      <c r="M41" s="155"/>
    </row>
    <row r="42" spans="1:13" ht="12.75" customHeight="1">
      <c r="A42" s="273"/>
      <c r="B42" s="273"/>
      <c r="C42" s="273"/>
      <c r="D42" s="273"/>
      <c r="E42" s="273"/>
      <c r="F42" s="145">
        <v>0</v>
      </c>
      <c r="G42" s="139"/>
      <c r="H42" s="270"/>
      <c r="I42" s="271"/>
      <c r="J42" s="271"/>
      <c r="K42" s="271"/>
      <c r="L42" s="272"/>
      <c r="M42" s="146">
        <v>0</v>
      </c>
    </row>
    <row r="43" spans="1:13" ht="12.75" customHeight="1">
      <c r="A43" s="273"/>
      <c r="B43" s="273"/>
      <c r="C43" s="273"/>
      <c r="D43" s="273"/>
      <c r="E43" s="273"/>
      <c r="F43" s="145">
        <v>0</v>
      </c>
      <c r="G43" s="139"/>
      <c r="H43" s="270"/>
      <c r="I43" s="271"/>
      <c r="J43" s="271"/>
      <c r="K43" s="271"/>
      <c r="L43" s="272"/>
      <c r="M43" s="146">
        <v>0</v>
      </c>
    </row>
    <row r="44" spans="1:13" ht="13.5" customHeight="1" thickBot="1">
      <c r="A44" s="262" t="s">
        <v>69</v>
      </c>
      <c r="B44" s="262"/>
      <c r="C44" s="262"/>
      <c r="D44" s="262"/>
      <c r="E44" s="263"/>
      <c r="F44" s="183">
        <f>SUM(F35:F43)</f>
        <v>0</v>
      </c>
      <c r="H44" s="259"/>
      <c r="I44" s="260"/>
      <c r="J44" s="260"/>
      <c r="K44" s="260"/>
      <c r="L44" s="261"/>
      <c r="M44" s="145">
        <v>0</v>
      </c>
    </row>
    <row r="45" spans="1:13" ht="12.75" customHeight="1" thickTop="1">
      <c r="A45" s="140"/>
      <c r="B45" s="140"/>
      <c r="C45" s="140"/>
      <c r="D45" s="140"/>
      <c r="E45" s="140"/>
      <c r="F45" s="147"/>
      <c r="G45" s="142"/>
      <c r="H45" s="259"/>
      <c r="I45" s="260"/>
      <c r="J45" s="260"/>
      <c r="K45" s="260"/>
      <c r="L45" s="261"/>
      <c r="M45" s="145">
        <v>0</v>
      </c>
    </row>
    <row r="46" spans="7:13" ht="12.75" customHeight="1" thickBot="1">
      <c r="G46" s="142"/>
      <c r="H46" s="262" t="s">
        <v>79</v>
      </c>
      <c r="I46" s="262"/>
      <c r="J46" s="262"/>
      <c r="K46" s="262"/>
      <c r="L46" s="262"/>
      <c r="M46" s="183">
        <f>SUM(M42:M45)</f>
        <v>0</v>
      </c>
    </row>
    <row r="47" spans="1:13" ht="12.75" customHeight="1" thickTop="1">
      <c r="A47" s="264" t="s">
        <v>70</v>
      </c>
      <c r="B47" s="264"/>
      <c r="C47" s="264"/>
      <c r="D47" s="264"/>
      <c r="E47" s="155"/>
      <c r="F47" s="155"/>
      <c r="G47" s="142"/>
      <c r="H47" s="160"/>
      <c r="I47" s="160"/>
      <c r="J47" s="160"/>
      <c r="K47" s="160"/>
      <c r="L47" s="161"/>
      <c r="M47" s="148"/>
    </row>
    <row r="48" spans="1:12" ht="12.75" customHeight="1">
      <c r="A48" s="162" t="s">
        <v>71</v>
      </c>
      <c r="B48" s="162"/>
      <c r="C48" s="163" t="s">
        <v>72</v>
      </c>
      <c r="D48" s="281"/>
      <c r="E48" s="282"/>
      <c r="F48" s="138">
        <f>B48*D48</f>
        <v>0</v>
      </c>
      <c r="G48" s="139"/>
      <c r="H48" s="264" t="s">
        <v>93</v>
      </c>
      <c r="I48" s="264"/>
      <c r="J48" s="153"/>
      <c r="K48" s="155"/>
      <c r="L48" s="132"/>
    </row>
    <row r="49" spans="1:13" ht="12.75" customHeight="1">
      <c r="A49" s="162" t="s">
        <v>73</v>
      </c>
      <c r="B49" s="266"/>
      <c r="C49" s="267"/>
      <c r="D49" s="267"/>
      <c r="E49" s="268"/>
      <c r="F49" s="138">
        <v>0</v>
      </c>
      <c r="G49" s="142"/>
      <c r="H49" s="259"/>
      <c r="I49" s="260"/>
      <c r="J49" s="260"/>
      <c r="K49" s="260"/>
      <c r="L49" s="261"/>
      <c r="M49" s="146"/>
    </row>
    <row r="50" spans="1:13" ht="13.5" customHeight="1" thickBot="1">
      <c r="A50" s="262" t="s">
        <v>74</v>
      </c>
      <c r="B50" s="262"/>
      <c r="C50" s="262"/>
      <c r="D50" s="262"/>
      <c r="E50" s="262"/>
      <c r="F50" s="182">
        <f>SUM(F48:F49)</f>
        <v>0</v>
      </c>
      <c r="H50" s="259"/>
      <c r="I50" s="260"/>
      <c r="J50" s="260"/>
      <c r="K50" s="260"/>
      <c r="L50" s="261"/>
      <c r="M50" s="146">
        <v>0</v>
      </c>
    </row>
    <row r="51" spans="1:13" ht="12.75" customHeight="1" thickTop="1">
      <c r="A51" s="160"/>
      <c r="B51" s="160"/>
      <c r="C51" s="160"/>
      <c r="D51" s="160"/>
      <c r="E51" s="161"/>
      <c r="F51" s="148"/>
      <c r="H51" s="259"/>
      <c r="I51" s="260"/>
      <c r="J51" s="260"/>
      <c r="K51" s="260"/>
      <c r="L51" s="261"/>
      <c r="M51" s="145">
        <v>0</v>
      </c>
    </row>
    <row r="52" spans="3:13" ht="12.75" customHeight="1">
      <c r="C52" s="153"/>
      <c r="D52" s="265"/>
      <c r="E52" s="265"/>
      <c r="H52" s="259"/>
      <c r="I52" s="260"/>
      <c r="J52" s="260"/>
      <c r="K52" s="260"/>
      <c r="L52" s="261"/>
      <c r="M52" s="145">
        <v>0</v>
      </c>
    </row>
    <row r="53" spans="1:13" ht="12.75" customHeight="1" thickBot="1">
      <c r="A53" s="264" t="s">
        <v>88</v>
      </c>
      <c r="B53" s="264"/>
      <c r="C53" s="153"/>
      <c r="D53" s="155"/>
      <c r="E53" s="132"/>
      <c r="H53" s="262" t="s">
        <v>80</v>
      </c>
      <c r="I53" s="262"/>
      <c r="J53" s="262"/>
      <c r="K53" s="262"/>
      <c r="L53" s="263"/>
      <c r="M53" s="183">
        <f>SUM(M49:M52)</f>
        <v>0</v>
      </c>
    </row>
    <row r="54" spans="1:6" ht="12.75" customHeight="1" thickTop="1">
      <c r="A54" s="259"/>
      <c r="B54" s="260"/>
      <c r="C54" s="260"/>
      <c r="D54" s="260"/>
      <c r="E54" s="261"/>
      <c r="F54" s="166">
        <v>0</v>
      </c>
    </row>
    <row r="55" spans="1:6" ht="12.75" customHeight="1">
      <c r="A55" s="259"/>
      <c r="B55" s="260"/>
      <c r="C55" s="260"/>
      <c r="D55" s="260"/>
      <c r="E55" s="261"/>
      <c r="F55" s="166">
        <v>0</v>
      </c>
    </row>
    <row r="56" spans="1:6" ht="12.75" customHeight="1">
      <c r="A56" s="259"/>
      <c r="B56" s="260"/>
      <c r="C56" s="260"/>
      <c r="D56" s="260"/>
      <c r="E56" s="261"/>
      <c r="F56" s="166">
        <v>0</v>
      </c>
    </row>
    <row r="57" spans="1:6" ht="12.75">
      <c r="A57" s="259"/>
      <c r="B57" s="260"/>
      <c r="C57" s="260"/>
      <c r="D57" s="260"/>
      <c r="E57" s="261"/>
      <c r="F57" s="166">
        <v>0</v>
      </c>
    </row>
    <row r="58" spans="1:6" ht="13.5" thickBot="1">
      <c r="A58" s="262" t="s">
        <v>81</v>
      </c>
      <c r="B58" s="262"/>
      <c r="C58" s="262"/>
      <c r="D58" s="262"/>
      <c r="E58" s="263"/>
      <c r="F58" s="184">
        <f>SUM(F54:F57)</f>
        <v>0</v>
      </c>
    </row>
    <row r="59" spans="1:4" ht="13.5" thickTop="1">
      <c r="A59" s="164"/>
      <c r="B59" s="164"/>
      <c r="C59" s="164"/>
      <c r="D59" s="164"/>
    </row>
    <row r="60" spans="1:4" ht="12.75">
      <c r="A60" s="173" t="s">
        <v>109</v>
      </c>
      <c r="B60" s="173"/>
      <c r="C60" s="167"/>
      <c r="D60" s="164"/>
    </row>
    <row r="61" spans="1:4" ht="12.75">
      <c r="A61" s="177" t="s">
        <v>112</v>
      </c>
      <c r="B61" s="175"/>
      <c r="C61" s="167"/>
      <c r="D61" s="164"/>
    </row>
    <row r="62" spans="1:6" ht="12.75">
      <c r="A62" s="259"/>
      <c r="B62" s="260"/>
      <c r="C62" s="260"/>
      <c r="D62" s="260"/>
      <c r="E62" s="261"/>
      <c r="F62" s="178">
        <f>Summary!F8+Summary!F9</f>
        <v>0</v>
      </c>
    </row>
    <row r="63" spans="1:6" ht="12.75">
      <c r="A63" s="259"/>
      <c r="B63" s="260"/>
      <c r="C63" s="260"/>
      <c r="D63" s="260"/>
      <c r="E63" s="261"/>
      <c r="F63" s="179">
        <v>0</v>
      </c>
    </row>
    <row r="64" spans="1:6" ht="12.75">
      <c r="A64" s="259"/>
      <c r="B64" s="260"/>
      <c r="C64" s="260"/>
      <c r="D64" s="260"/>
      <c r="E64" s="261"/>
      <c r="F64" s="179">
        <v>0</v>
      </c>
    </row>
    <row r="65" spans="1:6" ht="12.75">
      <c r="A65" s="259"/>
      <c r="B65" s="260"/>
      <c r="C65" s="260"/>
      <c r="D65" s="260"/>
      <c r="E65" s="261"/>
      <c r="F65" s="179">
        <v>0</v>
      </c>
    </row>
    <row r="66" spans="1:6" ht="12.75">
      <c r="A66" s="259"/>
      <c r="B66" s="260"/>
      <c r="C66" s="260"/>
      <c r="D66" s="260"/>
      <c r="E66" s="261"/>
      <c r="F66" s="179">
        <v>0</v>
      </c>
    </row>
    <row r="67" spans="1:6" ht="12.75">
      <c r="A67" s="259"/>
      <c r="B67" s="260"/>
      <c r="C67" s="260"/>
      <c r="D67" s="260"/>
      <c r="E67" s="261"/>
      <c r="F67" s="179">
        <v>0</v>
      </c>
    </row>
    <row r="68" spans="1:6" ht="12.75">
      <c r="A68" s="169"/>
      <c r="B68" s="164"/>
      <c r="C68" s="164"/>
      <c r="D68" s="164"/>
      <c r="E68" s="174" t="s">
        <v>110</v>
      </c>
      <c r="F68" s="180">
        <f>SUM(F62:F67)</f>
        <v>0</v>
      </c>
    </row>
    <row r="69" spans="1:6" ht="12.75">
      <c r="A69" s="169"/>
      <c r="B69" s="169"/>
      <c r="C69" s="167"/>
      <c r="D69" s="164"/>
      <c r="F69" s="181"/>
    </row>
    <row r="70" spans="1:6" ht="12.75">
      <c r="A70" s="177" t="s">
        <v>111</v>
      </c>
      <c r="B70" s="175"/>
      <c r="C70" s="167"/>
      <c r="D70" s="164"/>
      <c r="F70" s="181"/>
    </row>
    <row r="71" spans="1:6" ht="12.75">
      <c r="A71" s="259"/>
      <c r="B71" s="260"/>
      <c r="C71" s="260"/>
      <c r="D71" s="260"/>
      <c r="E71" s="261"/>
      <c r="F71" s="178">
        <v>0</v>
      </c>
    </row>
    <row r="72" spans="1:6" ht="12.75">
      <c r="A72" s="259"/>
      <c r="B72" s="260"/>
      <c r="C72" s="260"/>
      <c r="D72" s="260"/>
      <c r="E72" s="261"/>
      <c r="F72" s="179">
        <v>0</v>
      </c>
    </row>
    <row r="73" spans="1:6" ht="12.75">
      <c r="A73" s="259"/>
      <c r="B73" s="260"/>
      <c r="C73" s="260"/>
      <c r="D73" s="260"/>
      <c r="E73" s="261"/>
      <c r="F73" s="179">
        <v>0</v>
      </c>
    </row>
    <row r="74" spans="1:6" ht="12.75">
      <c r="A74" s="259"/>
      <c r="B74" s="260"/>
      <c r="C74" s="260"/>
      <c r="D74" s="260"/>
      <c r="E74" s="261"/>
      <c r="F74" s="179">
        <v>0</v>
      </c>
    </row>
    <row r="75" spans="1:6" ht="12.75">
      <c r="A75" s="259"/>
      <c r="B75" s="260"/>
      <c r="C75" s="260"/>
      <c r="D75" s="260"/>
      <c r="E75" s="261"/>
      <c r="F75" s="179">
        <v>0</v>
      </c>
    </row>
    <row r="76" spans="1:6" ht="12.75">
      <c r="A76" s="259"/>
      <c r="B76" s="260"/>
      <c r="C76" s="260"/>
      <c r="D76" s="260"/>
      <c r="E76" s="261"/>
      <c r="F76" s="179">
        <v>0</v>
      </c>
    </row>
    <row r="77" spans="1:6" ht="12.75">
      <c r="A77" s="169"/>
      <c r="B77" s="164"/>
      <c r="C77" s="164"/>
      <c r="D77" s="164"/>
      <c r="E77" s="174" t="s">
        <v>110</v>
      </c>
      <c r="F77" s="180">
        <f>SUM(F71:F76)</f>
        <v>0</v>
      </c>
    </row>
    <row r="78" spans="1:6" ht="12.75">
      <c r="A78" s="169"/>
      <c r="B78" s="171"/>
      <c r="C78" s="176"/>
      <c r="D78" s="164"/>
      <c r="F78" s="181"/>
    </row>
    <row r="79" spans="1:6" ht="12.75">
      <c r="A79" s="164"/>
      <c r="B79" s="164"/>
      <c r="C79" s="164"/>
      <c r="D79" s="164"/>
      <c r="E79" s="174" t="s">
        <v>113</v>
      </c>
      <c r="F79" s="180">
        <f>SUM(F77+F68)</f>
        <v>0</v>
      </c>
    </row>
  </sheetData>
  <sheetProtection/>
  <mergeCells count="106">
    <mergeCell ref="C1:I1"/>
    <mergeCell ref="A63:E63"/>
    <mergeCell ref="A72:E72"/>
    <mergeCell ref="L3:M3"/>
    <mergeCell ref="A8:D8"/>
    <mergeCell ref="H8:K8"/>
    <mergeCell ref="A1:B1"/>
    <mergeCell ref="H2:J2"/>
    <mergeCell ref="A3:C3"/>
    <mergeCell ref="E3:F3"/>
    <mergeCell ref="A6:D6"/>
    <mergeCell ref="H6:K6"/>
    <mergeCell ref="A7:D7"/>
    <mergeCell ref="A9:D9"/>
    <mergeCell ref="H9:K9"/>
    <mergeCell ref="H7:K7"/>
    <mergeCell ref="A10:D10"/>
    <mergeCell ref="H10:K10"/>
    <mergeCell ref="A11:D11"/>
    <mergeCell ref="H11:K11"/>
    <mergeCell ref="A12:D12"/>
    <mergeCell ref="H12:K12"/>
    <mergeCell ref="A13:D13"/>
    <mergeCell ref="H13:K13"/>
    <mergeCell ref="A14:D14"/>
    <mergeCell ref="H14:K14"/>
    <mergeCell ref="A15:D15"/>
    <mergeCell ref="H15:K15"/>
    <mergeCell ref="A16:E16"/>
    <mergeCell ref="H16:L16"/>
    <mergeCell ref="A19:D19"/>
    <mergeCell ref="H19:K19"/>
    <mergeCell ref="A21:D21"/>
    <mergeCell ref="H21:K21"/>
    <mergeCell ref="A22:D22"/>
    <mergeCell ref="H22:K22"/>
    <mergeCell ref="A23:D23"/>
    <mergeCell ref="H23:K23"/>
    <mergeCell ref="A24:D24"/>
    <mergeCell ref="H24:K24"/>
    <mergeCell ref="A25:D25"/>
    <mergeCell ref="H25:K25"/>
    <mergeCell ref="A26:D26"/>
    <mergeCell ref="H26:K26"/>
    <mergeCell ref="A27:D27"/>
    <mergeCell ref="H27:K27"/>
    <mergeCell ref="A28:D28"/>
    <mergeCell ref="H28:K28"/>
    <mergeCell ref="A29:D29"/>
    <mergeCell ref="H29:K29"/>
    <mergeCell ref="A30:D30"/>
    <mergeCell ref="H30:K30"/>
    <mergeCell ref="A31:E31"/>
    <mergeCell ref="H31:K31"/>
    <mergeCell ref="A33:D33"/>
    <mergeCell ref="H32:L32"/>
    <mergeCell ref="A41:E41"/>
    <mergeCell ref="H41:K41"/>
    <mergeCell ref="A42:E42"/>
    <mergeCell ref="H42:L42"/>
    <mergeCell ref="A34:D34"/>
    <mergeCell ref="H34:K34"/>
    <mergeCell ref="A35:E35"/>
    <mergeCell ref="H35:M35"/>
    <mergeCell ref="A36:E36"/>
    <mergeCell ref="K36:L36"/>
    <mergeCell ref="H49:L49"/>
    <mergeCell ref="A43:E43"/>
    <mergeCell ref="H43:L43"/>
    <mergeCell ref="A37:E37"/>
    <mergeCell ref="K37:L37"/>
    <mergeCell ref="A38:E38"/>
    <mergeCell ref="K38:L38"/>
    <mergeCell ref="A39:E39"/>
    <mergeCell ref="H39:L39"/>
    <mergeCell ref="A40:E40"/>
    <mergeCell ref="H50:L50"/>
    <mergeCell ref="A44:E44"/>
    <mergeCell ref="H44:L44"/>
    <mergeCell ref="H45:L45"/>
    <mergeCell ref="A47:D47"/>
    <mergeCell ref="H46:L46"/>
    <mergeCell ref="D48:E48"/>
    <mergeCell ref="B49:E49"/>
    <mergeCell ref="H48:I48"/>
    <mergeCell ref="A50:E50"/>
    <mergeCell ref="A57:E57"/>
    <mergeCell ref="A58:E58"/>
    <mergeCell ref="H51:L51"/>
    <mergeCell ref="A54:E54"/>
    <mergeCell ref="H52:L52"/>
    <mergeCell ref="A55:E55"/>
    <mergeCell ref="H53:L53"/>
    <mergeCell ref="A56:E56"/>
    <mergeCell ref="A53:B53"/>
    <mergeCell ref="D52:E52"/>
    <mergeCell ref="A71:E71"/>
    <mergeCell ref="A73:E73"/>
    <mergeCell ref="A74:E74"/>
    <mergeCell ref="A75:E75"/>
    <mergeCell ref="A76:E76"/>
    <mergeCell ref="A62:E62"/>
    <mergeCell ref="A64:E64"/>
    <mergeCell ref="A65:E65"/>
    <mergeCell ref="A66:E66"/>
    <mergeCell ref="A67:E67"/>
  </mergeCells>
  <printOptions/>
  <pageMargins left="0.45" right="0.45" top="0.75" bottom="0" header="0.3" footer="0.3"/>
  <pageSetup fitToHeight="1" fitToWidth="1" horizontalDpi="600" verticalDpi="600" orientation="portrait" scale="85" r:id="rId3"/>
  <headerFooter>
    <oddHeader xml:space="preserve">&amp;C&amp;"-,Bold"&amp;12HOME DELIVERED MEALS EXPENDITURE DETAIL </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AAA1B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TurnerE</cp:lastModifiedBy>
  <cp:lastPrinted>2015-12-02T16:42:23Z</cp:lastPrinted>
  <dcterms:created xsi:type="dcterms:W3CDTF">2011-08-11T14:06:19Z</dcterms:created>
  <dcterms:modified xsi:type="dcterms:W3CDTF">2015-12-02T16:51:21Z</dcterms:modified>
  <cp:category/>
  <cp:version/>
  <cp:contentType/>
  <cp:contentStatus/>
</cp:coreProperties>
</file>